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it\Box\02 Health Financing\02 Program Activities\01 National Planning and Budgeting\01 HSSP Costings\HSSP III (2021)\05 Costing\01 Annex\"/>
    </mc:Choice>
  </mc:AlternateContent>
  <xr:revisionPtr revIDLastSave="0" documentId="13_ncr:1_{DB6DBFF8-F394-44BA-9D5D-337B45CE4A7E}" xr6:coauthVersionLast="47" xr6:coauthVersionMax="47" xr10:uidLastSave="{00000000-0000-0000-0000-000000000000}"/>
  <bookViews>
    <workbookView xWindow="28680" yWindow="-120" windowWidth="29040" windowHeight="15720" xr2:uid="{E427EB1B-F6DC-40E6-BDAE-F4BB6E6C8BE0}"/>
  </bookViews>
  <sheets>
    <sheet name="Activity list for MOH HQ" sheetId="2" r:id="rId1"/>
    <sheet name="Inputs --&gt;" sheetId="5" r:id="rId2"/>
    <sheet name="MOH HQ Vacancy Analysis" sheetId="3" r:id="rId3"/>
    <sheet name="Salary Bands &amp; COVID Allowances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A221667" localSheetId="3">#REF!</definedName>
    <definedName name="___A221667">#REF!</definedName>
    <definedName name="___A232834">#REF!</definedName>
    <definedName name="__123Graph_A" localSheetId="3" hidden="1">#REF!</definedName>
    <definedName name="__123Graph_A" hidden="1">#REF!</definedName>
    <definedName name="__123Graph_AGRAPH1" localSheetId="3" hidden="1">#REF!</definedName>
    <definedName name="__123Graph_AGRAPH1" hidden="1">#REF!</definedName>
    <definedName name="__123Graph_AGRAPH2" localSheetId="3" hidden="1">#REF!</definedName>
    <definedName name="__123Graph_AGRAPH2" hidden="1">#REF!</definedName>
    <definedName name="__123Graph_AGRAPH3" localSheetId="3" hidden="1">#REF!</definedName>
    <definedName name="__123Graph_AGRAPH3" hidden="1">#REF!</definedName>
    <definedName name="__123Graph_AGRAPH4" localSheetId="3" hidden="1">#REF!</definedName>
    <definedName name="__123Graph_AGRAPH4" hidden="1">#REF!</definedName>
    <definedName name="__123Graph_AGRAPH5" localSheetId="3" hidden="1">#REF!</definedName>
    <definedName name="__123Graph_AGRAPH5" hidden="1">#REF!</definedName>
    <definedName name="__123Graph_AGRAPH6" localSheetId="3" hidden="1">#REF!</definedName>
    <definedName name="__123Graph_AGRAPH6" hidden="1">#REF!</definedName>
    <definedName name="__123Graph_B" localSheetId="3" hidden="1">#REF!</definedName>
    <definedName name="__123Graph_B" hidden="1">#REF!</definedName>
    <definedName name="__123Graph_BGRAPH1" localSheetId="3" hidden="1">#REF!</definedName>
    <definedName name="__123Graph_BGRAPH1" hidden="1">#REF!</definedName>
    <definedName name="__123Graph_BGRAPH2" localSheetId="3" hidden="1">#REF!</definedName>
    <definedName name="__123Graph_BGRAPH2" hidden="1">#REF!</definedName>
    <definedName name="__123Graph_BGRAPH3" localSheetId="3" hidden="1">#REF!</definedName>
    <definedName name="__123Graph_BGRAPH3" hidden="1">#REF!</definedName>
    <definedName name="__123Graph_BGRAPH4" localSheetId="3" hidden="1">#REF!</definedName>
    <definedName name="__123Graph_BGRAPH4" hidden="1">#REF!</definedName>
    <definedName name="__123Graph_BGRAPH5" localSheetId="3" hidden="1">#REF!</definedName>
    <definedName name="__123Graph_BGRAPH5" hidden="1">#REF!</definedName>
    <definedName name="__123Graph_BGRAPH6" localSheetId="3" hidden="1">#REF!</definedName>
    <definedName name="__123Graph_BGRAPH6" hidden="1">#REF!</definedName>
    <definedName name="__123Graph_C" localSheetId="3" hidden="1">#REF!</definedName>
    <definedName name="__123Graph_C" hidden="1">#REF!</definedName>
    <definedName name="__123Graph_CGRAPH1" localSheetId="3" hidden="1">#REF!</definedName>
    <definedName name="__123Graph_CGRAPH1" hidden="1">#REF!</definedName>
    <definedName name="__123Graph_CGRAPH2" localSheetId="3" hidden="1">#REF!</definedName>
    <definedName name="__123Graph_CGRAPH2" hidden="1">#REF!</definedName>
    <definedName name="__123Graph_CGRAPH3" localSheetId="3" hidden="1">#REF!</definedName>
    <definedName name="__123Graph_CGRAPH3" hidden="1">#REF!</definedName>
    <definedName name="__123Graph_CGRAPH6" localSheetId="3" hidden="1">#REF!</definedName>
    <definedName name="__123Graph_CGRAPH6" hidden="1">#REF!</definedName>
    <definedName name="__123Graph_D" localSheetId="3" hidden="1">#REF!</definedName>
    <definedName name="__123Graph_D" hidden="1">#REF!</definedName>
    <definedName name="__123Graph_DGRAPH1" localSheetId="3" hidden="1">#REF!</definedName>
    <definedName name="__123Graph_DGRAPH1" hidden="1">#REF!</definedName>
    <definedName name="__123Graph_DGRAPH3" localSheetId="3" hidden="1">#REF!</definedName>
    <definedName name="__123Graph_DGRAPH3" hidden="1">#REF!</definedName>
    <definedName name="__123Graph_DGRAPH6" localSheetId="3" hidden="1">#REF!</definedName>
    <definedName name="__123Graph_DGRAPH6" hidden="1">#REF!</definedName>
    <definedName name="__123Graph_LBL_A" localSheetId="3" hidden="1">#REF!</definedName>
    <definedName name="__123Graph_LBL_A" hidden="1">#REF!</definedName>
    <definedName name="__123Graph_LBL_AGRAPH1" localSheetId="3" hidden="1">#REF!</definedName>
    <definedName name="__123Graph_LBL_AGRAPH1" hidden="1">#REF!</definedName>
    <definedName name="__123Graph_LBL_AGRAPH2" localSheetId="3" hidden="1">#REF!</definedName>
    <definedName name="__123Graph_LBL_AGRAPH2" hidden="1">#REF!</definedName>
    <definedName name="__123Graph_LBL_B" localSheetId="3" hidden="1">#REF!</definedName>
    <definedName name="__123Graph_LBL_B" hidden="1">#REF!</definedName>
    <definedName name="__123Graph_LBL_BGRAPH2" localSheetId="3" hidden="1">#REF!</definedName>
    <definedName name="__123Graph_LBL_BGRAPH2" hidden="1">#REF!</definedName>
    <definedName name="__123Graph_LBL_D" localSheetId="3" hidden="1">#REF!</definedName>
    <definedName name="__123Graph_LBL_D" hidden="1">#REF!</definedName>
    <definedName name="__123Graph_LBL_DGRAPH1" localSheetId="3" hidden="1">#REF!</definedName>
    <definedName name="__123Graph_LBL_DGRAPH1" hidden="1">#REF!</definedName>
    <definedName name="__123Graph_X" localSheetId="3" hidden="1">#REF!</definedName>
    <definedName name="__123Graph_X" hidden="1">#REF!</definedName>
    <definedName name="__123Graph_XGRAPH1" localSheetId="3" hidden="1">#REF!</definedName>
    <definedName name="__123Graph_XGRAPH1" hidden="1">#REF!</definedName>
    <definedName name="__123Graph_XGRAPH2" localSheetId="3" hidden="1">#REF!</definedName>
    <definedName name="__123Graph_XGRAPH2" hidden="1">#REF!</definedName>
    <definedName name="__123Graph_XGRAPH3" localSheetId="3" hidden="1">#REF!</definedName>
    <definedName name="__123Graph_XGRAPH3" hidden="1">#REF!</definedName>
    <definedName name="__123Graph_XGRAPH4" localSheetId="3" hidden="1">#REF!</definedName>
    <definedName name="__123Graph_XGRAPH4" hidden="1">#REF!</definedName>
    <definedName name="__123Graph_XGRAPH5" localSheetId="3" hidden="1">#REF!</definedName>
    <definedName name="__123Graph_XGRAPH5" hidden="1">#REF!</definedName>
    <definedName name="__123Graph_XGRAPH6" localSheetId="3" hidden="1">#REF!</definedName>
    <definedName name="__123Graph_XGRAPH6" hidden="1">#REF!</definedName>
    <definedName name="__A221667" localSheetId="3">#REF!</definedName>
    <definedName name="__A221667">#REF!</definedName>
    <definedName name="__A232834" localSheetId="3">#REF!</definedName>
    <definedName name="__A232834">#REF!</definedName>
    <definedName name="_A221667" localSheetId="2">'[1]Step 1'!#REF!</definedName>
    <definedName name="_A221667">'[2]Step 1'!#REF!</definedName>
    <definedName name="_A232834" localSheetId="2">'[1]Step 1'!#REF!</definedName>
    <definedName name="_A232834">'[2]Step 1'!#REF!</definedName>
    <definedName name="_Fill" localSheetId="3" hidden="1">#REF!</definedName>
    <definedName name="_Fill" hidden="1">#REF!</definedName>
    <definedName name="_xlnm._FilterDatabase" localSheetId="0" hidden="1">'Activity list for MOH HQ'!$D$2:$M$307</definedName>
    <definedName name="_xlnm._FilterDatabase" localSheetId="2" hidden="1">'MOH HQ Vacancy Analysis'!$A$2:$P$308</definedName>
    <definedName name="Header1" localSheetId="3" hidden="1">IF(COUNTA(#REF!)=0,0,INDEX(#REF!,MATCH(ROW(#REF!),#REF!,TRUE)))+1</definedName>
    <definedName name="Header1" hidden="1">IF(COUNTA(#REF!)=0,0,INDEX(#REF!,MATCH(ROW(#REF!),#REF!,TRUE)))+1</definedName>
    <definedName name="Header2" localSheetId="2" hidden="1">[0]!Header1-1 &amp; "." &amp; MAX(1,COUNTA(INDEX(#REF!,MATCH([0]!Header1-1,#REF!,FALSE)):#REF!))</definedName>
    <definedName name="Header2" localSheetId="3" hidden="1">'Salary Bands &amp; COVID Allowances'!Header1-1 &amp; "." &amp; MAX(1,COUNTA(INDEX(#REF!,MATCH('Salary Bands &amp; COVID Allowances'!Header1-1,#REF!,FALSE)):#REF!))</definedName>
    <definedName name="Header2" hidden="1">[0]!Header1-1 &amp; "." &amp; MAX(1,COUNTA(INDEX(#REF!,MATCH([0]!Header1-1,#REF!,FALSE)):#REF!))</definedName>
    <definedName name="HMPhotos">INDIRECT('[3]D. District Level Heat Map'!$O$7)</definedName>
    <definedName name="lab_list">[4]Dashboard!$A$5:$A$20</definedName>
    <definedName name="y_2015">[3]Lists!$B$9:$B$24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4" l="1"/>
  <c r="H36" i="4"/>
  <c r="H35" i="4"/>
  <c r="I35" i="4" s="1"/>
  <c r="H34" i="4"/>
  <c r="I34" i="4" s="1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2" i="4"/>
  <c r="H2" i="4"/>
  <c r="M308" i="3"/>
  <c r="K308" i="3"/>
  <c r="G308" i="3"/>
  <c r="M307" i="3"/>
  <c r="K307" i="3"/>
  <c r="G307" i="3"/>
  <c r="M306" i="3"/>
  <c r="G306" i="3"/>
  <c r="I306" i="3" s="1"/>
  <c r="M305" i="3"/>
  <c r="G305" i="3"/>
  <c r="M304" i="3"/>
  <c r="G304" i="3"/>
  <c r="M303" i="3"/>
  <c r="G303" i="3"/>
  <c r="M302" i="3"/>
  <c r="D302" i="3"/>
  <c r="G302" i="3" s="1"/>
  <c r="M301" i="3"/>
  <c r="D301" i="3"/>
  <c r="G301" i="3" s="1"/>
  <c r="M300" i="3"/>
  <c r="G300" i="3"/>
  <c r="D300" i="3"/>
  <c r="M299" i="3"/>
  <c r="D299" i="3"/>
  <c r="G299" i="3" s="1"/>
  <c r="M298" i="3"/>
  <c r="D298" i="3"/>
  <c r="G298" i="3" s="1"/>
  <c r="M297" i="3"/>
  <c r="G297" i="3"/>
  <c r="M296" i="3"/>
  <c r="G296" i="3"/>
  <c r="M295" i="3"/>
  <c r="G295" i="3"/>
  <c r="M294" i="3"/>
  <c r="G294" i="3"/>
  <c r="I294" i="3" s="1"/>
  <c r="M293" i="3"/>
  <c r="G293" i="3"/>
  <c r="M292" i="3"/>
  <c r="G292" i="3"/>
  <c r="H292" i="3" s="1"/>
  <c r="M291" i="3"/>
  <c r="G291" i="3"/>
  <c r="I291" i="3" s="1"/>
  <c r="M290" i="3"/>
  <c r="G290" i="3"/>
  <c r="M289" i="3"/>
  <c r="G289" i="3"/>
  <c r="M288" i="3"/>
  <c r="G288" i="3"/>
  <c r="M287" i="3"/>
  <c r="G287" i="3"/>
  <c r="M286" i="3"/>
  <c r="G286" i="3"/>
  <c r="G285" i="3"/>
  <c r="M284" i="3"/>
  <c r="G284" i="3"/>
  <c r="M283" i="3"/>
  <c r="G283" i="3"/>
  <c r="M282" i="3"/>
  <c r="G282" i="3"/>
  <c r="M281" i="3"/>
  <c r="G281" i="3"/>
  <c r="M280" i="3"/>
  <c r="G280" i="3"/>
  <c r="I280" i="3" s="1"/>
  <c r="M279" i="3"/>
  <c r="G279" i="3"/>
  <c r="I279" i="3" s="1"/>
  <c r="M278" i="3"/>
  <c r="G278" i="3"/>
  <c r="M277" i="3"/>
  <c r="G277" i="3"/>
  <c r="M276" i="3"/>
  <c r="G276" i="3"/>
  <c r="M275" i="3"/>
  <c r="G275" i="3"/>
  <c r="H275" i="3" s="1"/>
  <c r="M274" i="3"/>
  <c r="D274" i="3"/>
  <c r="G274" i="3" s="1"/>
  <c r="M273" i="3"/>
  <c r="G273" i="3"/>
  <c r="D273" i="3"/>
  <c r="M272" i="3"/>
  <c r="D272" i="3"/>
  <c r="G272" i="3" s="1"/>
  <c r="I272" i="3" s="1"/>
  <c r="M271" i="3"/>
  <c r="G271" i="3"/>
  <c r="D271" i="3"/>
  <c r="M270" i="3"/>
  <c r="G270" i="3"/>
  <c r="H270" i="3" s="1"/>
  <c r="D270" i="3"/>
  <c r="M269" i="3"/>
  <c r="G269" i="3"/>
  <c r="M268" i="3"/>
  <c r="G268" i="3"/>
  <c r="I268" i="3" s="1"/>
  <c r="M267" i="3"/>
  <c r="G267" i="3"/>
  <c r="H267" i="3" s="1"/>
  <c r="M266" i="3"/>
  <c r="G266" i="3"/>
  <c r="H266" i="3" s="1"/>
  <c r="D266" i="3"/>
  <c r="M265" i="3"/>
  <c r="G265" i="3"/>
  <c r="I265" i="3" s="1"/>
  <c r="M264" i="3"/>
  <c r="G264" i="3"/>
  <c r="H264" i="3" s="1"/>
  <c r="M263" i="3"/>
  <c r="G263" i="3"/>
  <c r="I263" i="3" s="1"/>
  <c r="M262" i="3"/>
  <c r="G262" i="3"/>
  <c r="M261" i="3"/>
  <c r="G261" i="3"/>
  <c r="I261" i="3" s="1"/>
  <c r="M260" i="3"/>
  <c r="D260" i="3"/>
  <c r="G260" i="3" s="1"/>
  <c r="M259" i="3"/>
  <c r="G259" i="3"/>
  <c r="I259" i="3" s="1"/>
  <c r="D259" i="3"/>
  <c r="M258" i="3"/>
  <c r="D258" i="3"/>
  <c r="G258" i="3" s="1"/>
  <c r="M257" i="3"/>
  <c r="D257" i="3"/>
  <c r="G257" i="3" s="1"/>
  <c r="M256" i="3"/>
  <c r="D256" i="3"/>
  <c r="G256" i="3" s="1"/>
  <c r="M255" i="3"/>
  <c r="D255" i="3"/>
  <c r="G255" i="3" s="1"/>
  <c r="M254" i="3"/>
  <c r="D254" i="3"/>
  <c r="G254" i="3" s="1"/>
  <c r="M253" i="3"/>
  <c r="D253" i="3"/>
  <c r="G253" i="3" s="1"/>
  <c r="M252" i="3"/>
  <c r="D252" i="3"/>
  <c r="G252" i="3" s="1"/>
  <c r="M251" i="3"/>
  <c r="G251" i="3"/>
  <c r="I251" i="3" s="1"/>
  <c r="M250" i="3"/>
  <c r="G250" i="3"/>
  <c r="I250" i="3" s="1"/>
  <c r="M249" i="3"/>
  <c r="G249" i="3"/>
  <c r="I249" i="3" s="1"/>
  <c r="D249" i="3"/>
  <c r="M248" i="3"/>
  <c r="D248" i="3"/>
  <c r="G248" i="3" s="1"/>
  <c r="M247" i="3"/>
  <c r="G247" i="3"/>
  <c r="M246" i="3"/>
  <c r="G246" i="3"/>
  <c r="H246" i="3" s="1"/>
  <c r="M245" i="3"/>
  <c r="G245" i="3"/>
  <c r="D245" i="3"/>
  <c r="M244" i="3"/>
  <c r="G244" i="3"/>
  <c r="H244" i="3" s="1"/>
  <c r="D244" i="3"/>
  <c r="M243" i="3"/>
  <c r="M243" i="2" s="1"/>
  <c r="E243" i="2" s="1"/>
  <c r="G243" i="3"/>
  <c r="H243" i="3" s="1"/>
  <c r="M242" i="3"/>
  <c r="G242" i="3"/>
  <c r="M241" i="3"/>
  <c r="G241" i="3"/>
  <c r="M240" i="3"/>
  <c r="G240" i="3"/>
  <c r="I240" i="3" s="1"/>
  <c r="M239" i="3"/>
  <c r="G239" i="3"/>
  <c r="D239" i="3"/>
  <c r="M238" i="3"/>
  <c r="D238" i="3"/>
  <c r="G238" i="3" s="1"/>
  <c r="M237" i="3"/>
  <c r="G237" i="3"/>
  <c r="H237" i="3" s="1"/>
  <c r="D237" i="3"/>
  <c r="M236" i="3"/>
  <c r="D236" i="3"/>
  <c r="G236" i="3" s="1"/>
  <c r="M235" i="3"/>
  <c r="G235" i="3"/>
  <c r="D235" i="3"/>
  <c r="M234" i="3"/>
  <c r="G234" i="3"/>
  <c r="H234" i="3" s="1"/>
  <c r="D234" i="3"/>
  <c r="M233" i="3"/>
  <c r="G233" i="3"/>
  <c r="H233" i="3" s="1"/>
  <c r="M232" i="3"/>
  <c r="G232" i="3"/>
  <c r="M231" i="3"/>
  <c r="G231" i="3"/>
  <c r="M230" i="3"/>
  <c r="G230" i="3"/>
  <c r="I230" i="3" s="1"/>
  <c r="M229" i="3"/>
  <c r="G229" i="3"/>
  <c r="D229" i="3"/>
  <c r="M228" i="3"/>
  <c r="D228" i="3"/>
  <c r="G228" i="3" s="1"/>
  <c r="M227" i="3"/>
  <c r="G227" i="3"/>
  <c r="D227" i="3"/>
  <c r="M226" i="3"/>
  <c r="G226" i="3"/>
  <c r="D226" i="3"/>
  <c r="D225" i="3"/>
  <c r="G225" i="3" s="1"/>
  <c r="M224" i="3"/>
  <c r="D224" i="3"/>
  <c r="G224" i="3" s="1"/>
  <c r="D223" i="3"/>
  <c r="G223" i="3" s="1"/>
  <c r="M222" i="3"/>
  <c r="D222" i="3"/>
  <c r="G222" i="3" s="1"/>
  <c r="M221" i="3"/>
  <c r="D221" i="3"/>
  <c r="G221" i="3" s="1"/>
  <c r="H221" i="3" s="1"/>
  <c r="M220" i="3"/>
  <c r="G220" i="3"/>
  <c r="D220" i="3"/>
  <c r="M219" i="3"/>
  <c r="D219" i="3"/>
  <c r="G219" i="3" s="1"/>
  <c r="M218" i="3"/>
  <c r="D218" i="3"/>
  <c r="G218" i="3" s="1"/>
  <c r="H218" i="3" s="1"/>
  <c r="M217" i="3"/>
  <c r="G217" i="3"/>
  <c r="D217" i="3"/>
  <c r="D216" i="3"/>
  <c r="G216" i="3" s="1"/>
  <c r="M215" i="3"/>
  <c r="G215" i="3"/>
  <c r="H215" i="3" s="1"/>
  <c r="M214" i="3"/>
  <c r="G214" i="3"/>
  <c r="M213" i="3"/>
  <c r="G213" i="3"/>
  <c r="I213" i="3" s="1"/>
  <c r="M212" i="3"/>
  <c r="G212" i="3"/>
  <c r="M211" i="3"/>
  <c r="G211" i="3"/>
  <c r="I211" i="3" s="1"/>
  <c r="M210" i="3"/>
  <c r="G210" i="3"/>
  <c r="I210" i="3" s="1"/>
  <c r="G209" i="3"/>
  <c r="M208" i="3"/>
  <c r="G208" i="3"/>
  <c r="H208" i="3" s="1"/>
  <c r="M207" i="3"/>
  <c r="G207" i="3"/>
  <c r="M206" i="3"/>
  <c r="G206" i="3"/>
  <c r="M205" i="3"/>
  <c r="G205" i="3"/>
  <c r="H205" i="3" s="1"/>
  <c r="M204" i="3"/>
  <c r="G204" i="3"/>
  <c r="I204" i="3" s="1"/>
  <c r="M203" i="3"/>
  <c r="G203" i="3"/>
  <c r="M202" i="3"/>
  <c r="G202" i="3"/>
  <c r="I202" i="3" s="1"/>
  <c r="M201" i="3"/>
  <c r="G201" i="3"/>
  <c r="H201" i="3" s="1"/>
  <c r="M201" i="2" s="1"/>
  <c r="M200" i="3"/>
  <c r="G200" i="3"/>
  <c r="H200" i="3" s="1"/>
  <c r="D200" i="2" s="1"/>
  <c r="M199" i="3"/>
  <c r="G199" i="3"/>
  <c r="M198" i="3"/>
  <c r="G198" i="3"/>
  <c r="M197" i="3"/>
  <c r="G197" i="3"/>
  <c r="I197" i="3" s="1"/>
  <c r="M196" i="3"/>
  <c r="G196" i="3"/>
  <c r="I196" i="3" s="1"/>
  <c r="H195" i="3"/>
  <c r="M195" i="2" s="1"/>
  <c r="E195" i="2" s="1"/>
  <c r="G195" i="3"/>
  <c r="I195" i="3" s="1"/>
  <c r="M194" i="3"/>
  <c r="D194" i="3"/>
  <c r="G194" i="3" s="1"/>
  <c r="M193" i="3"/>
  <c r="G193" i="3"/>
  <c r="D193" i="3"/>
  <c r="M192" i="3"/>
  <c r="G192" i="3"/>
  <c r="H192" i="3" s="1"/>
  <c r="D192" i="2" s="1"/>
  <c r="D192" i="3"/>
  <c r="M191" i="3"/>
  <c r="D191" i="3"/>
  <c r="G191" i="3" s="1"/>
  <c r="H191" i="3" s="1"/>
  <c r="M190" i="3"/>
  <c r="G190" i="3"/>
  <c r="D190" i="3"/>
  <c r="M189" i="3"/>
  <c r="D189" i="3"/>
  <c r="G189" i="3" s="1"/>
  <c r="I189" i="3" s="1"/>
  <c r="M188" i="3"/>
  <c r="G188" i="3"/>
  <c r="D188" i="3"/>
  <c r="M187" i="3"/>
  <c r="G187" i="3"/>
  <c r="D187" i="3"/>
  <c r="M186" i="3"/>
  <c r="D186" i="3"/>
  <c r="G186" i="3" s="1"/>
  <c r="H186" i="3" s="1"/>
  <c r="D185" i="3"/>
  <c r="G185" i="3" s="1"/>
  <c r="I185" i="3" s="1"/>
  <c r="M184" i="3"/>
  <c r="D184" i="3"/>
  <c r="G184" i="3" s="1"/>
  <c r="M183" i="3"/>
  <c r="G183" i="3"/>
  <c r="I183" i="3" s="1"/>
  <c r="D183" i="3"/>
  <c r="M182" i="3"/>
  <c r="D182" i="3"/>
  <c r="G182" i="3" s="1"/>
  <c r="M181" i="3"/>
  <c r="G181" i="3"/>
  <c r="D181" i="3"/>
  <c r="M180" i="3"/>
  <c r="G180" i="3"/>
  <c r="M179" i="3"/>
  <c r="G179" i="3"/>
  <c r="I179" i="3" s="1"/>
  <c r="M178" i="3"/>
  <c r="D178" i="3"/>
  <c r="G178" i="3" s="1"/>
  <c r="I178" i="3" s="1"/>
  <c r="M177" i="3"/>
  <c r="D177" i="3"/>
  <c r="G177" i="3" s="1"/>
  <c r="M176" i="3"/>
  <c r="G176" i="3"/>
  <c r="D176" i="3"/>
  <c r="M175" i="3"/>
  <c r="D175" i="3"/>
  <c r="G175" i="3" s="1"/>
  <c r="H175" i="3" s="1"/>
  <c r="D175" i="2" s="1"/>
  <c r="M174" i="3"/>
  <c r="G174" i="3"/>
  <c r="D174" i="3"/>
  <c r="M173" i="3"/>
  <c r="D173" i="3"/>
  <c r="G173" i="3" s="1"/>
  <c r="I173" i="3" s="1"/>
  <c r="M172" i="3"/>
  <c r="G172" i="3"/>
  <c r="H172" i="3" s="1"/>
  <c r="D172" i="3"/>
  <c r="G171" i="3"/>
  <c r="D171" i="3"/>
  <c r="M170" i="3"/>
  <c r="G170" i="3"/>
  <c r="M169" i="3"/>
  <c r="G169" i="3"/>
  <c r="M168" i="3"/>
  <c r="G168" i="3"/>
  <c r="H168" i="3" s="1"/>
  <c r="D168" i="2" s="1"/>
  <c r="M167" i="3"/>
  <c r="G167" i="3"/>
  <c r="H167" i="3" s="1"/>
  <c r="M166" i="3"/>
  <c r="G166" i="3"/>
  <c r="G165" i="3"/>
  <c r="M164" i="3"/>
  <c r="G164" i="3"/>
  <c r="D164" i="3"/>
  <c r="M163" i="3"/>
  <c r="D163" i="3"/>
  <c r="G163" i="3" s="1"/>
  <c r="I163" i="3" s="1"/>
  <c r="M162" i="3"/>
  <c r="D162" i="3"/>
  <c r="G162" i="3" s="1"/>
  <c r="M161" i="3"/>
  <c r="G161" i="3"/>
  <c r="I161" i="3" s="1"/>
  <c r="D161" i="3"/>
  <c r="M160" i="3"/>
  <c r="G160" i="3"/>
  <c r="D160" i="3"/>
  <c r="M159" i="3"/>
  <c r="G159" i="3"/>
  <c r="D159" i="3"/>
  <c r="M158" i="3"/>
  <c r="G158" i="3"/>
  <c r="I158" i="3" s="1"/>
  <c r="D158" i="3"/>
  <c r="D157" i="3"/>
  <c r="G157" i="3" s="1"/>
  <c r="I157" i="3" s="1"/>
  <c r="M156" i="3"/>
  <c r="I156" i="3"/>
  <c r="G156" i="3"/>
  <c r="H156" i="3" s="1"/>
  <c r="M155" i="3"/>
  <c r="G155" i="3"/>
  <c r="M154" i="3"/>
  <c r="D154" i="3"/>
  <c r="G154" i="3" s="1"/>
  <c r="M153" i="3"/>
  <c r="G153" i="3"/>
  <c r="I153" i="3" s="1"/>
  <c r="D153" i="3"/>
  <c r="M152" i="3"/>
  <c r="G152" i="3"/>
  <c r="H152" i="3" s="1"/>
  <c r="M152" i="2" s="1"/>
  <c r="D152" i="3"/>
  <c r="M151" i="3"/>
  <c r="G151" i="3"/>
  <c r="D151" i="3"/>
  <c r="M150" i="3"/>
  <c r="G150" i="3"/>
  <c r="I150" i="3" s="1"/>
  <c r="D150" i="3"/>
  <c r="M149" i="3"/>
  <c r="G149" i="3"/>
  <c r="D149" i="3"/>
  <c r="M148" i="3"/>
  <c r="G148" i="3"/>
  <c r="D148" i="3"/>
  <c r="I147" i="3"/>
  <c r="G147" i="3"/>
  <c r="H147" i="3" s="1"/>
  <c r="M147" i="2" s="1"/>
  <c r="E147" i="2" s="1"/>
  <c r="D147" i="3"/>
  <c r="M146" i="3"/>
  <c r="G146" i="3"/>
  <c r="M145" i="3"/>
  <c r="G145" i="3"/>
  <c r="M144" i="3"/>
  <c r="G144" i="3"/>
  <c r="I144" i="3" s="1"/>
  <c r="M143" i="3"/>
  <c r="G143" i="3"/>
  <c r="M142" i="3"/>
  <c r="G142" i="3"/>
  <c r="I142" i="3" s="1"/>
  <c r="M141" i="3"/>
  <c r="G141" i="3"/>
  <c r="I141" i="3" s="1"/>
  <c r="G140" i="3"/>
  <c r="I140" i="3" s="1"/>
  <c r="M139" i="3"/>
  <c r="G139" i="3"/>
  <c r="H139" i="3" s="1"/>
  <c r="M138" i="3"/>
  <c r="M138" i="2" s="1"/>
  <c r="E138" i="2" s="1"/>
  <c r="G138" i="3"/>
  <c r="H138" i="3" s="1"/>
  <c r="M137" i="3"/>
  <c r="G137" i="3"/>
  <c r="G136" i="3"/>
  <c r="H136" i="3" s="1"/>
  <c r="M136" i="2" s="1"/>
  <c r="E136" i="2" s="1"/>
  <c r="M135" i="3"/>
  <c r="G135" i="3"/>
  <c r="I135" i="3" s="1"/>
  <c r="M134" i="3"/>
  <c r="G134" i="3"/>
  <c r="M133" i="3"/>
  <c r="G133" i="3"/>
  <c r="H133" i="3" s="1"/>
  <c r="G132" i="3"/>
  <c r="M131" i="3"/>
  <c r="G131" i="3"/>
  <c r="I131" i="3" s="1"/>
  <c r="D131" i="3"/>
  <c r="M130" i="3"/>
  <c r="D130" i="3"/>
  <c r="G130" i="3" s="1"/>
  <c r="M129" i="3"/>
  <c r="G129" i="3"/>
  <c r="D129" i="3"/>
  <c r="G128" i="3"/>
  <c r="I128" i="3" s="1"/>
  <c r="D128" i="3"/>
  <c r="M127" i="3"/>
  <c r="D127" i="3"/>
  <c r="G127" i="3" s="1"/>
  <c r="M126" i="3"/>
  <c r="G126" i="3"/>
  <c r="H126" i="3" s="1"/>
  <c r="D126" i="3"/>
  <c r="M125" i="3"/>
  <c r="G125" i="3"/>
  <c r="D125" i="3"/>
  <c r="M124" i="3"/>
  <c r="D124" i="3"/>
  <c r="G124" i="3" s="1"/>
  <c r="M123" i="3"/>
  <c r="G123" i="3"/>
  <c r="H123" i="3" s="1"/>
  <c r="D123" i="3"/>
  <c r="M122" i="3"/>
  <c r="G122" i="3"/>
  <c r="I122" i="3" s="1"/>
  <c r="D122" i="3"/>
  <c r="M121" i="3"/>
  <c r="G121" i="3"/>
  <c r="D121" i="3"/>
  <c r="M120" i="3"/>
  <c r="G120" i="3"/>
  <c r="D120" i="3"/>
  <c r="M119" i="3"/>
  <c r="G119" i="3"/>
  <c r="I119" i="3" s="1"/>
  <c r="D119" i="3"/>
  <c r="M118" i="3"/>
  <c r="G118" i="3"/>
  <c r="I118" i="3" s="1"/>
  <c r="D118" i="3"/>
  <c r="M117" i="3"/>
  <c r="G117" i="3"/>
  <c r="D117" i="3"/>
  <c r="M116" i="3"/>
  <c r="G116" i="3"/>
  <c r="I116" i="3" s="1"/>
  <c r="M115" i="3"/>
  <c r="G115" i="3"/>
  <c r="M114" i="3"/>
  <c r="G114" i="3"/>
  <c r="D114" i="3"/>
  <c r="M113" i="3"/>
  <c r="G113" i="3"/>
  <c r="I113" i="3" s="1"/>
  <c r="D113" i="3"/>
  <c r="M112" i="3"/>
  <c r="D112" i="3"/>
  <c r="G112" i="3" s="1"/>
  <c r="M111" i="3"/>
  <c r="D111" i="3"/>
  <c r="G111" i="3" s="1"/>
  <c r="M110" i="3"/>
  <c r="G110" i="3"/>
  <c r="H110" i="3" s="1"/>
  <c r="D110" i="3"/>
  <c r="M109" i="3"/>
  <c r="D109" i="3"/>
  <c r="G109" i="3" s="1"/>
  <c r="M108" i="3"/>
  <c r="G108" i="3"/>
  <c r="D108" i="3"/>
  <c r="M107" i="3"/>
  <c r="D107" i="3"/>
  <c r="G107" i="3" s="1"/>
  <c r="H107" i="3" s="1"/>
  <c r="M106" i="3"/>
  <c r="G106" i="3"/>
  <c r="I106" i="3" s="1"/>
  <c r="D106" i="3"/>
  <c r="G105" i="3"/>
  <c r="I105" i="3" s="1"/>
  <c r="G104" i="3"/>
  <c r="I104" i="3" s="1"/>
  <c r="G103" i="3"/>
  <c r="I103" i="3" s="1"/>
  <c r="D103" i="3"/>
  <c r="M102" i="3"/>
  <c r="G102" i="3"/>
  <c r="H102" i="3" s="1"/>
  <c r="D102" i="3"/>
  <c r="M101" i="3"/>
  <c r="D101" i="3"/>
  <c r="G101" i="3" s="1"/>
  <c r="M100" i="3"/>
  <c r="G100" i="3"/>
  <c r="I100" i="3" s="1"/>
  <c r="D100" i="3"/>
  <c r="M99" i="3"/>
  <c r="D99" i="3"/>
  <c r="G99" i="3" s="1"/>
  <c r="M98" i="3"/>
  <c r="G98" i="3"/>
  <c r="H98" i="3" s="1"/>
  <c r="D98" i="3"/>
  <c r="G97" i="3"/>
  <c r="D97" i="3"/>
  <c r="M96" i="3"/>
  <c r="G96" i="3"/>
  <c r="D96" i="3"/>
  <c r="M95" i="3"/>
  <c r="G95" i="3"/>
  <c r="D95" i="3"/>
  <c r="D94" i="3"/>
  <c r="G94" i="3" s="1"/>
  <c r="M93" i="3"/>
  <c r="G93" i="3"/>
  <c r="I93" i="3" s="1"/>
  <c r="M92" i="3"/>
  <c r="G92" i="3"/>
  <c r="M91" i="3"/>
  <c r="G91" i="3"/>
  <c r="I91" i="3" s="1"/>
  <c r="G90" i="3"/>
  <c r="I90" i="3" s="1"/>
  <c r="M89" i="3"/>
  <c r="G89" i="3"/>
  <c r="H89" i="3" s="1"/>
  <c r="M88" i="3"/>
  <c r="G88" i="3"/>
  <c r="I88" i="3" s="1"/>
  <c r="G87" i="3"/>
  <c r="H87" i="3" s="1"/>
  <c r="M87" i="2" s="1"/>
  <c r="E87" i="2" s="1"/>
  <c r="M86" i="3"/>
  <c r="G86" i="3"/>
  <c r="D86" i="3"/>
  <c r="M85" i="3"/>
  <c r="D85" i="3"/>
  <c r="G85" i="3" s="1"/>
  <c r="M84" i="3"/>
  <c r="G84" i="3"/>
  <c r="D84" i="3"/>
  <c r="D83" i="3"/>
  <c r="G83" i="3" s="1"/>
  <c r="M82" i="3"/>
  <c r="G82" i="3"/>
  <c r="D82" i="3"/>
  <c r="M81" i="3"/>
  <c r="D81" i="3"/>
  <c r="G81" i="3" s="1"/>
  <c r="M80" i="3"/>
  <c r="G80" i="3"/>
  <c r="H80" i="3" s="1"/>
  <c r="D80" i="3"/>
  <c r="M79" i="3"/>
  <c r="G79" i="3"/>
  <c r="I79" i="3" s="1"/>
  <c r="D79" i="3"/>
  <c r="M78" i="3"/>
  <c r="G78" i="3"/>
  <c r="I78" i="3" s="1"/>
  <c r="D78" i="3"/>
  <c r="M77" i="3"/>
  <c r="D77" i="3"/>
  <c r="G77" i="3" s="1"/>
  <c r="D76" i="3"/>
  <c r="G76" i="3" s="1"/>
  <c r="H76" i="3" s="1"/>
  <c r="M76" i="2" s="1"/>
  <c r="E76" i="2" s="1"/>
  <c r="M75" i="3"/>
  <c r="G75" i="3"/>
  <c r="G74" i="3"/>
  <c r="M73" i="3"/>
  <c r="G73" i="3"/>
  <c r="I73" i="3" s="1"/>
  <c r="M72" i="3"/>
  <c r="G72" i="3"/>
  <c r="H72" i="3" s="1"/>
  <c r="M71" i="3"/>
  <c r="G71" i="3"/>
  <c r="M70" i="3"/>
  <c r="G70" i="3"/>
  <c r="H70" i="3" s="1"/>
  <c r="G69" i="3"/>
  <c r="I69" i="3" s="1"/>
  <c r="M68" i="3"/>
  <c r="G68" i="3"/>
  <c r="H68" i="3" s="1"/>
  <c r="M67" i="3"/>
  <c r="G67" i="3"/>
  <c r="G66" i="3"/>
  <c r="I66" i="3" s="1"/>
  <c r="G65" i="3"/>
  <c r="M64" i="3"/>
  <c r="G64" i="3"/>
  <c r="H64" i="3" s="1"/>
  <c r="D64" i="2" s="1"/>
  <c r="M63" i="3"/>
  <c r="G63" i="3"/>
  <c r="M62" i="3"/>
  <c r="D62" i="3"/>
  <c r="G62" i="3" s="1"/>
  <c r="M61" i="3"/>
  <c r="G61" i="3"/>
  <c r="H61" i="3" s="1"/>
  <c r="D61" i="3"/>
  <c r="G60" i="3"/>
  <c r="D60" i="3"/>
  <c r="M59" i="3"/>
  <c r="D59" i="3"/>
  <c r="G59" i="3" s="1"/>
  <c r="M58" i="3"/>
  <c r="G58" i="3"/>
  <c r="I58" i="3" s="1"/>
  <c r="D58" i="3"/>
  <c r="M57" i="3"/>
  <c r="G57" i="3"/>
  <c r="D57" i="3"/>
  <c r="M56" i="3"/>
  <c r="G56" i="3"/>
  <c r="D56" i="3"/>
  <c r="M55" i="3"/>
  <c r="G55" i="3"/>
  <c r="H55" i="3" s="1"/>
  <c r="D55" i="3"/>
  <c r="M54" i="3"/>
  <c r="G54" i="3"/>
  <c r="D54" i="3"/>
  <c r="M53" i="3"/>
  <c r="G53" i="3"/>
  <c r="I53" i="3" s="1"/>
  <c r="D53" i="3"/>
  <c r="M52" i="3"/>
  <c r="G52" i="3"/>
  <c r="H52" i="3" s="1"/>
  <c r="D52" i="3"/>
  <c r="G51" i="3"/>
  <c r="D51" i="3"/>
  <c r="M50" i="3"/>
  <c r="G50" i="3"/>
  <c r="D50" i="3"/>
  <c r="M49" i="3"/>
  <c r="D49" i="3"/>
  <c r="G49" i="3" s="1"/>
  <c r="D48" i="3"/>
  <c r="G48" i="3" s="1"/>
  <c r="M47" i="3"/>
  <c r="G47" i="3"/>
  <c r="I47" i="3" s="1"/>
  <c r="M46" i="3"/>
  <c r="G46" i="3"/>
  <c r="I46" i="3" s="1"/>
  <c r="G45" i="3"/>
  <c r="M44" i="3"/>
  <c r="D44" i="3"/>
  <c r="G44" i="3" s="1"/>
  <c r="H44" i="3" s="1"/>
  <c r="M43" i="3"/>
  <c r="G43" i="3"/>
  <c r="D43" i="3"/>
  <c r="M42" i="3"/>
  <c r="G42" i="3"/>
  <c r="D42" i="3"/>
  <c r="M41" i="3"/>
  <c r="D41" i="3"/>
  <c r="G41" i="3" s="1"/>
  <c r="I41" i="3" s="1"/>
  <c r="M40" i="3"/>
  <c r="D40" i="3"/>
  <c r="G40" i="3" s="1"/>
  <c r="M39" i="3"/>
  <c r="G39" i="3"/>
  <c r="D39" i="3"/>
  <c r="M38" i="3"/>
  <c r="G38" i="3"/>
  <c r="H38" i="3" s="1"/>
  <c r="D38" i="3"/>
  <c r="M37" i="3"/>
  <c r="G37" i="3"/>
  <c r="D37" i="3"/>
  <c r="M36" i="3"/>
  <c r="G36" i="3"/>
  <c r="D36" i="3"/>
  <c r="D35" i="3"/>
  <c r="G35" i="3" s="1"/>
  <c r="H35" i="3" s="1"/>
  <c r="M35" i="2" s="1"/>
  <c r="E35" i="2" s="1"/>
  <c r="D34" i="3"/>
  <c r="G34" i="3" s="1"/>
  <c r="M33" i="3"/>
  <c r="G33" i="3"/>
  <c r="I33" i="3" s="1"/>
  <c r="M32" i="3"/>
  <c r="G32" i="3"/>
  <c r="M31" i="3"/>
  <c r="G31" i="3"/>
  <c r="I31" i="3" s="1"/>
  <c r="G30" i="3"/>
  <c r="G29" i="3"/>
  <c r="D29" i="3"/>
  <c r="G28" i="3"/>
  <c r="M27" i="3"/>
  <c r="G27" i="3"/>
  <c r="M26" i="3"/>
  <c r="G26" i="3"/>
  <c r="H26" i="3" s="1"/>
  <c r="D26" i="3"/>
  <c r="G25" i="3"/>
  <c r="I25" i="3" s="1"/>
  <c r="D25" i="3"/>
  <c r="M24" i="3"/>
  <c r="G24" i="3"/>
  <c r="I24" i="3" s="1"/>
  <c r="M23" i="3"/>
  <c r="G23" i="3"/>
  <c r="M22" i="3"/>
  <c r="G22" i="3"/>
  <c r="M21" i="3"/>
  <c r="G21" i="3"/>
  <c r="I21" i="3" s="1"/>
  <c r="K20" i="3"/>
  <c r="G20" i="3"/>
  <c r="I20" i="3" s="1"/>
  <c r="M19" i="3"/>
  <c r="K19" i="3"/>
  <c r="G19" i="3"/>
  <c r="I19" i="3" s="1"/>
  <c r="M18" i="3"/>
  <c r="K18" i="3"/>
  <c r="G18" i="3"/>
  <c r="I18" i="3" s="1"/>
  <c r="M17" i="3"/>
  <c r="K17" i="3"/>
  <c r="G17" i="3"/>
  <c r="M16" i="3"/>
  <c r="K16" i="3"/>
  <c r="G16" i="3"/>
  <c r="I16" i="3" s="1"/>
  <c r="K15" i="3"/>
  <c r="G15" i="3"/>
  <c r="I15" i="3" s="1"/>
  <c r="M14" i="3"/>
  <c r="K14" i="3"/>
  <c r="G14" i="3"/>
  <c r="D14" i="3"/>
  <c r="M13" i="3"/>
  <c r="K13" i="3"/>
  <c r="G13" i="3"/>
  <c r="D13" i="3"/>
  <c r="M12" i="3"/>
  <c r="K12" i="3"/>
  <c r="G12" i="3"/>
  <c r="D12" i="3"/>
  <c r="K11" i="3"/>
  <c r="G11" i="3"/>
  <c r="I11" i="3" s="1"/>
  <c r="D11" i="3"/>
  <c r="M10" i="3"/>
  <c r="K10" i="3"/>
  <c r="G10" i="3"/>
  <c r="D10" i="3"/>
  <c r="K9" i="3"/>
  <c r="G9" i="3"/>
  <c r="D9" i="3"/>
  <c r="M8" i="3"/>
  <c r="K8" i="3"/>
  <c r="D8" i="3"/>
  <c r="G8" i="3" s="1"/>
  <c r="M7" i="3"/>
  <c r="K7" i="3"/>
  <c r="D7" i="3"/>
  <c r="G7" i="3" s="1"/>
  <c r="I7" i="3" s="1"/>
  <c r="M6" i="3"/>
  <c r="K6" i="3"/>
  <c r="G6" i="3"/>
  <c r="D6" i="3"/>
  <c r="M5" i="3"/>
  <c r="K5" i="3"/>
  <c r="D5" i="3"/>
  <c r="G5" i="3" s="1"/>
  <c r="M4" i="3"/>
  <c r="K4" i="3"/>
  <c r="D4" i="3"/>
  <c r="G4" i="3" s="1"/>
  <c r="M3" i="3"/>
  <c r="K3" i="3"/>
  <c r="G3" i="3"/>
  <c r="H3" i="3" s="1"/>
  <c r="D3" i="3"/>
  <c r="D138" i="2"/>
  <c r="D167" i="2"/>
  <c r="D156" i="2"/>
  <c r="M3" i="2" l="1"/>
  <c r="M55" i="2"/>
  <c r="E55" i="2" s="1"/>
  <c r="D61" i="2"/>
  <c r="M98" i="2"/>
  <c r="E98" i="2" s="1"/>
  <c r="D172" i="2"/>
  <c r="D195" i="2"/>
  <c r="M72" i="2"/>
  <c r="E72" i="2" s="1"/>
  <c r="I102" i="3"/>
  <c r="D110" i="2"/>
  <c r="M167" i="2"/>
  <c r="E167" i="2" s="1"/>
  <c r="D244" i="2"/>
  <c r="H18" i="3"/>
  <c r="M18" i="2" s="1"/>
  <c r="E18" i="2" s="1"/>
  <c r="M89" i="2"/>
  <c r="E89" i="2" s="1"/>
  <c r="M186" i="2"/>
  <c r="P186" i="2" s="1"/>
  <c r="H186" i="2" s="1"/>
  <c r="M68" i="2"/>
  <c r="E68" i="2" s="1"/>
  <c r="M139" i="2"/>
  <c r="E139" i="2" s="1"/>
  <c r="M218" i="2"/>
  <c r="M233" i="2"/>
  <c r="M80" i="2"/>
  <c r="E80" i="2" s="1"/>
  <c r="M191" i="2"/>
  <c r="I52" i="3"/>
  <c r="H78" i="3"/>
  <c r="M78" i="2" s="1"/>
  <c r="T78" i="2" s="1"/>
  <c r="L78" i="2" s="1"/>
  <c r="M234" i="2"/>
  <c r="E234" i="2" s="1"/>
  <c r="M237" i="2"/>
  <c r="M244" i="2"/>
  <c r="M266" i="2"/>
  <c r="E266" i="2" s="1"/>
  <c r="M200" i="2"/>
  <c r="E200" i="2" s="1"/>
  <c r="F312" i="2"/>
  <c r="M264" i="2"/>
  <c r="R264" i="2" s="1"/>
  <c r="J264" i="2" s="1"/>
  <c r="M70" i="2"/>
  <c r="E70" i="2" s="1"/>
  <c r="M172" i="2"/>
  <c r="E172" i="2" s="1"/>
  <c r="M175" i="2"/>
  <c r="E175" i="2" s="1"/>
  <c r="M292" i="2"/>
  <c r="E292" i="2" s="1"/>
  <c r="H20" i="3"/>
  <c r="M20" i="2" s="1"/>
  <c r="E20" i="2" s="1"/>
  <c r="M61" i="2"/>
  <c r="E61" i="2" s="1"/>
  <c r="I89" i="3"/>
  <c r="I107" i="3"/>
  <c r="M110" i="2"/>
  <c r="E110" i="2" s="1"/>
  <c r="H196" i="3"/>
  <c r="I110" i="3"/>
  <c r="H113" i="3"/>
  <c r="M113" i="2" s="1"/>
  <c r="E113" i="2" s="1"/>
  <c r="M156" i="2"/>
  <c r="E156" i="2" s="1"/>
  <c r="H173" i="3"/>
  <c r="M173" i="2" s="1"/>
  <c r="M208" i="2"/>
  <c r="Q208" i="2" s="1"/>
  <c r="I208" i="2" s="1"/>
  <c r="M270" i="2"/>
  <c r="Q270" i="2" s="1"/>
  <c r="I270" i="2" s="1"/>
  <c r="H16" i="3"/>
  <c r="I136" i="3"/>
  <c r="M267" i="2"/>
  <c r="E267" i="2" s="1"/>
  <c r="H294" i="3"/>
  <c r="D294" i="2" s="1"/>
  <c r="H141" i="3"/>
  <c r="M141" i="2" s="1"/>
  <c r="E141" i="2" s="1"/>
  <c r="M205" i="2"/>
  <c r="E205" i="2" s="1"/>
  <c r="M221" i="2"/>
  <c r="E221" i="2" s="1"/>
  <c r="M26" i="2"/>
  <c r="E26" i="2" s="1"/>
  <c r="I35" i="3"/>
  <c r="M38" i="2"/>
  <c r="E38" i="2" s="1"/>
  <c r="I44" i="3"/>
  <c r="M52" i="2"/>
  <c r="E52" i="2" s="1"/>
  <c r="M64" i="2"/>
  <c r="E64" i="2" s="1"/>
  <c r="M102" i="2"/>
  <c r="E102" i="2" s="1"/>
  <c r="M123" i="2"/>
  <c r="E123" i="2" s="1"/>
  <c r="M126" i="2"/>
  <c r="E126" i="2" s="1"/>
  <c r="M133" i="2"/>
  <c r="N133" i="2" s="1"/>
  <c r="F133" i="2" s="1"/>
  <c r="H202" i="3"/>
  <c r="M202" i="2" s="1"/>
  <c r="E202" i="2" s="1"/>
  <c r="I243" i="3"/>
  <c r="M246" i="2"/>
  <c r="E246" i="2" s="1"/>
  <c r="M275" i="2"/>
  <c r="S275" i="2" s="1"/>
  <c r="K275" i="2" s="1"/>
  <c r="O218" i="2"/>
  <c r="G218" i="2" s="1"/>
  <c r="E218" i="2"/>
  <c r="T237" i="2"/>
  <c r="L237" i="2" s="1"/>
  <c r="E237" i="2"/>
  <c r="D234" i="2"/>
  <c r="I160" i="3"/>
  <c r="H160" i="3"/>
  <c r="M160" i="2" s="1"/>
  <c r="H226" i="3"/>
  <c r="M226" i="2" s="1"/>
  <c r="R226" i="2" s="1"/>
  <c r="J226" i="2" s="1"/>
  <c r="I226" i="3"/>
  <c r="R233" i="2"/>
  <c r="J233" i="2" s="1"/>
  <c r="E233" i="2"/>
  <c r="M107" i="2"/>
  <c r="E107" i="2" s="1"/>
  <c r="M168" i="2"/>
  <c r="E168" i="2" s="1"/>
  <c r="M192" i="2"/>
  <c r="E192" i="2" s="1"/>
  <c r="M215" i="2"/>
  <c r="P215" i="2" s="1"/>
  <c r="H215" i="2" s="1"/>
  <c r="Q3" i="2"/>
  <c r="I3" i="2" s="1"/>
  <c r="E3" i="2"/>
  <c r="I169" i="3"/>
  <c r="H169" i="3"/>
  <c r="M169" i="2" s="1"/>
  <c r="E169" i="2" s="1"/>
  <c r="H119" i="3"/>
  <c r="I139" i="3"/>
  <c r="Q152" i="2"/>
  <c r="I152" i="2" s="1"/>
  <c r="E152" i="2"/>
  <c r="P244" i="2"/>
  <c r="H244" i="2" s="1"/>
  <c r="E244" i="2"/>
  <c r="H300" i="3"/>
  <c r="M300" i="2" s="1"/>
  <c r="T300" i="2" s="1"/>
  <c r="L300" i="2" s="1"/>
  <c r="I300" i="3"/>
  <c r="Q201" i="2"/>
  <c r="I201" i="2" s="1"/>
  <c r="E201" i="2"/>
  <c r="M44" i="2"/>
  <c r="E44" i="2" s="1"/>
  <c r="H105" i="3"/>
  <c r="H180" i="3"/>
  <c r="M180" i="2" s="1"/>
  <c r="Q180" i="2" s="1"/>
  <c r="I180" i="2" s="1"/>
  <c r="I180" i="3"/>
  <c r="H49" i="3"/>
  <c r="M49" i="2" s="1"/>
  <c r="E49" i="2" s="1"/>
  <c r="I49" i="3"/>
  <c r="I286" i="3"/>
  <c r="H286" i="3"/>
  <c r="Q173" i="2"/>
  <c r="I173" i="2" s="1"/>
  <c r="E173" i="2"/>
  <c r="R191" i="2"/>
  <c r="J191" i="2" s="1"/>
  <c r="E191" i="2"/>
  <c r="I194" i="3"/>
  <c r="H194" i="3"/>
  <c r="M194" i="2" s="1"/>
  <c r="T194" i="2" s="1"/>
  <c r="L194" i="2" s="1"/>
  <c r="I278" i="3"/>
  <c r="H278" i="3"/>
  <c r="M278" i="2" s="1"/>
  <c r="E278" i="2" s="1"/>
  <c r="M294" i="2"/>
  <c r="N294" i="2" s="1"/>
  <c r="F294" i="2" s="1"/>
  <c r="H46" i="3"/>
  <c r="M46" i="2" s="1"/>
  <c r="E46" i="2" s="1"/>
  <c r="H189" i="3"/>
  <c r="N3" i="2"/>
  <c r="F3" i="2" s="1"/>
  <c r="T173" i="2"/>
  <c r="L173" i="2" s="1"/>
  <c r="O3" i="2"/>
  <c r="G3" i="2" s="1"/>
  <c r="P3" i="2"/>
  <c r="H3" i="2" s="1"/>
  <c r="R3" i="2"/>
  <c r="J3" i="2" s="1"/>
  <c r="S3" i="2"/>
  <c r="K3" i="2" s="1"/>
  <c r="O244" i="2"/>
  <c r="G244" i="2" s="1"/>
  <c r="T167" i="2"/>
  <c r="L167" i="2" s="1"/>
  <c r="O167" i="2"/>
  <c r="G167" i="2" s="1"/>
  <c r="Q167" i="2"/>
  <c r="I167" i="2" s="1"/>
  <c r="N167" i="2"/>
  <c r="F167" i="2" s="1"/>
  <c r="P167" i="2"/>
  <c r="H167" i="2" s="1"/>
  <c r="R167" i="2"/>
  <c r="J167" i="2" s="1"/>
  <c r="S167" i="2"/>
  <c r="K167" i="2" s="1"/>
  <c r="S87" i="2"/>
  <c r="K87" i="2" s="1"/>
  <c r="N87" i="2"/>
  <c r="F87" i="2" s="1"/>
  <c r="O87" i="2"/>
  <c r="G87" i="2" s="1"/>
  <c r="P87" i="2"/>
  <c r="H87" i="2" s="1"/>
  <c r="Q87" i="2"/>
  <c r="I87" i="2" s="1"/>
  <c r="R87" i="2"/>
  <c r="J87" i="2" s="1"/>
  <c r="T87" i="2"/>
  <c r="L87" i="2" s="1"/>
  <c r="S55" i="2"/>
  <c r="K55" i="2" s="1"/>
  <c r="P55" i="2"/>
  <c r="H55" i="2" s="1"/>
  <c r="Q55" i="2"/>
  <c r="I55" i="2" s="1"/>
  <c r="R55" i="2"/>
  <c r="J55" i="2" s="1"/>
  <c r="T55" i="2"/>
  <c r="L55" i="2" s="1"/>
  <c r="N55" i="2"/>
  <c r="F55" i="2" s="1"/>
  <c r="O55" i="2"/>
  <c r="G55" i="2" s="1"/>
  <c r="O246" i="2"/>
  <c r="G246" i="2" s="1"/>
  <c r="T246" i="2"/>
  <c r="L246" i="2" s="1"/>
  <c r="O102" i="2"/>
  <c r="G102" i="2" s="1"/>
  <c r="P102" i="2"/>
  <c r="H102" i="2" s="1"/>
  <c r="Q102" i="2"/>
  <c r="I102" i="2" s="1"/>
  <c r="R102" i="2"/>
  <c r="J102" i="2" s="1"/>
  <c r="S102" i="2"/>
  <c r="K102" i="2" s="1"/>
  <c r="T102" i="2"/>
  <c r="L102" i="2" s="1"/>
  <c r="N102" i="2"/>
  <c r="F102" i="2" s="1"/>
  <c r="O46" i="2"/>
  <c r="G46" i="2" s="1"/>
  <c r="N38" i="2"/>
  <c r="F38" i="2" s="1"/>
  <c r="O38" i="2"/>
  <c r="G38" i="2" s="1"/>
  <c r="P38" i="2"/>
  <c r="H38" i="2" s="1"/>
  <c r="Q38" i="2"/>
  <c r="I38" i="2" s="1"/>
  <c r="R38" i="2"/>
  <c r="J38" i="2" s="1"/>
  <c r="S38" i="2"/>
  <c r="K38" i="2" s="1"/>
  <c r="T38" i="2"/>
  <c r="L38" i="2" s="1"/>
  <c r="O237" i="2"/>
  <c r="G237" i="2" s="1"/>
  <c r="N237" i="2"/>
  <c r="F237" i="2" s="1"/>
  <c r="P237" i="2"/>
  <c r="H237" i="2" s="1"/>
  <c r="Q237" i="2"/>
  <c r="I237" i="2" s="1"/>
  <c r="R237" i="2"/>
  <c r="J237" i="2" s="1"/>
  <c r="S237" i="2"/>
  <c r="K237" i="2" s="1"/>
  <c r="O221" i="2"/>
  <c r="G221" i="2" s="1"/>
  <c r="S221" i="2"/>
  <c r="K221" i="2" s="1"/>
  <c r="R205" i="2"/>
  <c r="J205" i="2" s="1"/>
  <c r="O205" i="2"/>
  <c r="G205" i="2" s="1"/>
  <c r="P205" i="2"/>
  <c r="H205" i="2" s="1"/>
  <c r="Q205" i="2"/>
  <c r="I205" i="2" s="1"/>
  <c r="S205" i="2"/>
  <c r="K205" i="2" s="1"/>
  <c r="T205" i="2"/>
  <c r="L205" i="2" s="1"/>
  <c r="R173" i="2"/>
  <c r="J173" i="2" s="1"/>
  <c r="S173" i="2"/>
  <c r="K173" i="2" s="1"/>
  <c r="N173" i="2"/>
  <c r="F173" i="2" s="1"/>
  <c r="O173" i="2"/>
  <c r="G173" i="2" s="1"/>
  <c r="P173" i="2"/>
  <c r="H173" i="2" s="1"/>
  <c r="Q61" i="2"/>
  <c r="I61" i="2" s="1"/>
  <c r="T61" i="2"/>
  <c r="L61" i="2" s="1"/>
  <c r="N61" i="2"/>
  <c r="F61" i="2" s="1"/>
  <c r="O61" i="2"/>
  <c r="G61" i="2" s="1"/>
  <c r="P61" i="2"/>
  <c r="H61" i="2" s="1"/>
  <c r="R61" i="2"/>
  <c r="J61" i="2" s="1"/>
  <c r="S61" i="2"/>
  <c r="K61" i="2" s="1"/>
  <c r="T3" i="2"/>
  <c r="L3" i="2" s="1"/>
  <c r="P218" i="2"/>
  <c r="H218" i="2" s="1"/>
  <c r="N205" i="2"/>
  <c r="F205" i="2" s="1"/>
  <c r="Q292" i="2"/>
  <c r="I292" i="2" s="1"/>
  <c r="R292" i="2"/>
  <c r="J292" i="2" s="1"/>
  <c r="S292" i="2"/>
  <c r="K292" i="2" s="1"/>
  <c r="T292" i="2"/>
  <c r="L292" i="2" s="1"/>
  <c r="N292" i="2"/>
  <c r="F292" i="2" s="1"/>
  <c r="Q172" i="2"/>
  <c r="I172" i="2" s="1"/>
  <c r="P172" i="2"/>
  <c r="H172" i="2" s="1"/>
  <c r="S172" i="2"/>
  <c r="K172" i="2" s="1"/>
  <c r="O172" i="2"/>
  <c r="G172" i="2" s="1"/>
  <c r="R172" i="2"/>
  <c r="J172" i="2" s="1"/>
  <c r="T172" i="2"/>
  <c r="L172" i="2" s="1"/>
  <c r="N172" i="2"/>
  <c r="F172" i="2" s="1"/>
  <c r="P76" i="2"/>
  <c r="H76" i="2" s="1"/>
  <c r="O76" i="2"/>
  <c r="G76" i="2" s="1"/>
  <c r="Q76" i="2"/>
  <c r="I76" i="2" s="1"/>
  <c r="R76" i="2"/>
  <c r="J76" i="2" s="1"/>
  <c r="S76" i="2"/>
  <c r="K76" i="2" s="1"/>
  <c r="T76" i="2"/>
  <c r="L76" i="2" s="1"/>
  <c r="N76" i="2"/>
  <c r="F76" i="2" s="1"/>
  <c r="R52" i="2"/>
  <c r="J52" i="2" s="1"/>
  <c r="S52" i="2"/>
  <c r="K52" i="2" s="1"/>
  <c r="Q52" i="2"/>
  <c r="I52" i="2" s="1"/>
  <c r="S267" i="2"/>
  <c r="K267" i="2" s="1"/>
  <c r="P267" i="2"/>
  <c r="H267" i="2" s="1"/>
  <c r="Q267" i="2"/>
  <c r="I267" i="2" s="1"/>
  <c r="R267" i="2"/>
  <c r="J267" i="2" s="1"/>
  <c r="T267" i="2"/>
  <c r="L267" i="2" s="1"/>
  <c r="S243" i="2"/>
  <c r="K243" i="2" s="1"/>
  <c r="N243" i="2"/>
  <c r="F243" i="2" s="1"/>
  <c r="O243" i="2"/>
  <c r="G243" i="2" s="1"/>
  <c r="P243" i="2"/>
  <c r="H243" i="2" s="1"/>
  <c r="Q243" i="2"/>
  <c r="I243" i="2" s="1"/>
  <c r="R243" i="2"/>
  <c r="J243" i="2" s="1"/>
  <c r="T243" i="2"/>
  <c r="L243" i="2" s="1"/>
  <c r="P195" i="2"/>
  <c r="H195" i="2" s="1"/>
  <c r="T195" i="2"/>
  <c r="L195" i="2" s="1"/>
  <c r="N195" i="2"/>
  <c r="F195" i="2" s="1"/>
  <c r="O195" i="2"/>
  <c r="G195" i="2" s="1"/>
  <c r="Q195" i="2"/>
  <c r="I195" i="2" s="1"/>
  <c r="R195" i="2"/>
  <c r="J195" i="2" s="1"/>
  <c r="S195" i="2"/>
  <c r="K195" i="2" s="1"/>
  <c r="P147" i="2"/>
  <c r="H147" i="2" s="1"/>
  <c r="Q147" i="2"/>
  <c r="I147" i="2" s="1"/>
  <c r="R147" i="2"/>
  <c r="J147" i="2" s="1"/>
  <c r="T147" i="2"/>
  <c r="L147" i="2" s="1"/>
  <c r="N147" i="2"/>
  <c r="F147" i="2" s="1"/>
  <c r="O147" i="2"/>
  <c r="G147" i="2" s="1"/>
  <c r="S147" i="2"/>
  <c r="K147" i="2" s="1"/>
  <c r="T139" i="2"/>
  <c r="L139" i="2" s="1"/>
  <c r="P139" i="2"/>
  <c r="H139" i="2" s="1"/>
  <c r="N139" i="2"/>
  <c r="F139" i="2" s="1"/>
  <c r="O139" i="2"/>
  <c r="G139" i="2" s="1"/>
  <c r="R139" i="2"/>
  <c r="J139" i="2" s="1"/>
  <c r="Q139" i="2"/>
  <c r="I139" i="2" s="1"/>
  <c r="S139" i="2"/>
  <c r="K139" i="2" s="1"/>
  <c r="T123" i="2"/>
  <c r="L123" i="2" s="1"/>
  <c r="O123" i="2"/>
  <c r="G123" i="2" s="1"/>
  <c r="S123" i="2"/>
  <c r="K123" i="2" s="1"/>
  <c r="S35" i="2"/>
  <c r="K35" i="2" s="1"/>
  <c r="T35" i="2"/>
  <c r="L35" i="2" s="1"/>
  <c r="N35" i="2"/>
  <c r="F35" i="2" s="1"/>
  <c r="O35" i="2"/>
  <c r="G35" i="2" s="1"/>
  <c r="R35" i="2"/>
  <c r="J35" i="2" s="1"/>
  <c r="P35" i="2"/>
  <c r="H35" i="2" s="1"/>
  <c r="Q35" i="2"/>
  <c r="I35" i="2" s="1"/>
  <c r="P292" i="2"/>
  <c r="H292" i="2" s="1"/>
  <c r="R278" i="2"/>
  <c r="J278" i="2" s="1"/>
  <c r="R218" i="2"/>
  <c r="J218" i="2" s="1"/>
  <c r="T218" i="2"/>
  <c r="L218" i="2" s="1"/>
  <c r="Q218" i="2"/>
  <c r="I218" i="2" s="1"/>
  <c r="S218" i="2"/>
  <c r="K218" i="2" s="1"/>
  <c r="N218" i="2"/>
  <c r="F218" i="2" s="1"/>
  <c r="S138" i="2"/>
  <c r="K138" i="2" s="1"/>
  <c r="O138" i="2"/>
  <c r="G138" i="2" s="1"/>
  <c r="N138" i="2"/>
  <c r="F138" i="2" s="1"/>
  <c r="P138" i="2"/>
  <c r="H138" i="2" s="1"/>
  <c r="Q138" i="2"/>
  <c r="I138" i="2" s="1"/>
  <c r="R138" i="2"/>
  <c r="J138" i="2" s="1"/>
  <c r="T138" i="2"/>
  <c r="L138" i="2" s="1"/>
  <c r="N98" i="2"/>
  <c r="F98" i="2" s="1"/>
  <c r="Q98" i="2"/>
  <c r="I98" i="2" s="1"/>
  <c r="R98" i="2"/>
  <c r="J98" i="2" s="1"/>
  <c r="S98" i="2"/>
  <c r="K98" i="2" s="1"/>
  <c r="T98" i="2"/>
  <c r="L98" i="2" s="1"/>
  <c r="O98" i="2"/>
  <c r="G98" i="2" s="1"/>
  <c r="P98" i="2"/>
  <c r="H98" i="2" s="1"/>
  <c r="Q18" i="2"/>
  <c r="I18" i="2" s="1"/>
  <c r="O292" i="2"/>
  <c r="G292" i="2" s="1"/>
  <c r="Q278" i="2"/>
  <c r="I278" i="2" s="1"/>
  <c r="O267" i="2"/>
  <c r="G267" i="2" s="1"/>
  <c r="Q221" i="2"/>
  <c r="I221" i="2" s="1"/>
  <c r="T191" i="2"/>
  <c r="L191" i="2" s="1"/>
  <c r="N191" i="2"/>
  <c r="F191" i="2" s="1"/>
  <c r="S191" i="2"/>
  <c r="K191" i="2" s="1"/>
  <c r="O191" i="2"/>
  <c r="G191" i="2" s="1"/>
  <c r="P191" i="2"/>
  <c r="H191" i="2" s="1"/>
  <c r="T175" i="2"/>
  <c r="L175" i="2" s="1"/>
  <c r="N175" i="2"/>
  <c r="F175" i="2" s="1"/>
  <c r="P175" i="2"/>
  <c r="H175" i="2" s="1"/>
  <c r="S175" i="2"/>
  <c r="K175" i="2" s="1"/>
  <c r="O175" i="2"/>
  <c r="G175" i="2" s="1"/>
  <c r="Q175" i="2"/>
  <c r="I175" i="2" s="1"/>
  <c r="R175" i="2"/>
  <c r="J175" i="2" s="1"/>
  <c r="Q300" i="2"/>
  <c r="I300" i="2" s="1"/>
  <c r="T244" i="2"/>
  <c r="L244" i="2" s="1"/>
  <c r="N244" i="2"/>
  <c r="F244" i="2" s="1"/>
  <c r="Q244" i="2"/>
  <c r="I244" i="2" s="1"/>
  <c r="R244" i="2"/>
  <c r="J244" i="2" s="1"/>
  <c r="S244" i="2"/>
  <c r="K244" i="2" s="1"/>
  <c r="O44" i="2"/>
  <c r="G44" i="2" s="1"/>
  <c r="R266" i="2"/>
  <c r="J266" i="2" s="1"/>
  <c r="N266" i="2"/>
  <c r="F266" i="2" s="1"/>
  <c r="O266" i="2"/>
  <c r="G266" i="2" s="1"/>
  <c r="P266" i="2"/>
  <c r="H266" i="2" s="1"/>
  <c r="Q266" i="2"/>
  <c r="I266" i="2" s="1"/>
  <c r="S266" i="2"/>
  <c r="K266" i="2" s="1"/>
  <c r="T266" i="2"/>
  <c r="L266" i="2" s="1"/>
  <c r="O226" i="2"/>
  <c r="G226" i="2" s="1"/>
  <c r="O202" i="2"/>
  <c r="G202" i="2" s="1"/>
  <c r="P202" i="2"/>
  <c r="H202" i="2" s="1"/>
  <c r="Q202" i="2"/>
  <c r="I202" i="2" s="1"/>
  <c r="R202" i="2"/>
  <c r="J202" i="2" s="1"/>
  <c r="N202" i="2"/>
  <c r="F202" i="2" s="1"/>
  <c r="S202" i="2"/>
  <c r="K202" i="2" s="1"/>
  <c r="T202" i="2"/>
  <c r="L202" i="2" s="1"/>
  <c r="Q233" i="2"/>
  <c r="I233" i="2" s="1"/>
  <c r="S233" i="2"/>
  <c r="K233" i="2" s="1"/>
  <c r="T233" i="2"/>
  <c r="L233" i="2" s="1"/>
  <c r="N233" i="2"/>
  <c r="F233" i="2" s="1"/>
  <c r="O233" i="2"/>
  <c r="G233" i="2" s="1"/>
  <c r="N201" i="2"/>
  <c r="F201" i="2" s="1"/>
  <c r="O201" i="2"/>
  <c r="G201" i="2" s="1"/>
  <c r="P201" i="2"/>
  <c r="H201" i="2" s="1"/>
  <c r="R201" i="2"/>
  <c r="J201" i="2" s="1"/>
  <c r="S201" i="2"/>
  <c r="K201" i="2" s="1"/>
  <c r="T201" i="2"/>
  <c r="L201" i="2" s="1"/>
  <c r="N169" i="2"/>
  <c r="F169" i="2" s="1"/>
  <c r="R113" i="2"/>
  <c r="J113" i="2" s="1"/>
  <c r="S113" i="2"/>
  <c r="K113" i="2" s="1"/>
  <c r="O113" i="2"/>
  <c r="G113" i="2" s="1"/>
  <c r="P89" i="2"/>
  <c r="H89" i="2" s="1"/>
  <c r="Q89" i="2"/>
  <c r="I89" i="2" s="1"/>
  <c r="R89" i="2"/>
  <c r="J89" i="2" s="1"/>
  <c r="S89" i="2"/>
  <c r="K89" i="2" s="1"/>
  <c r="T89" i="2"/>
  <c r="L89" i="2" s="1"/>
  <c r="N89" i="2"/>
  <c r="F89" i="2" s="1"/>
  <c r="O89" i="2"/>
  <c r="G89" i="2" s="1"/>
  <c r="T49" i="2"/>
  <c r="L49" i="2" s="1"/>
  <c r="N49" i="2"/>
  <c r="F49" i="2" s="1"/>
  <c r="P264" i="2"/>
  <c r="H264" i="2" s="1"/>
  <c r="S264" i="2"/>
  <c r="K264" i="2" s="1"/>
  <c r="T264" i="2"/>
  <c r="L264" i="2" s="1"/>
  <c r="N264" i="2"/>
  <c r="F264" i="2" s="1"/>
  <c r="O264" i="2"/>
  <c r="G264" i="2" s="1"/>
  <c r="S208" i="2"/>
  <c r="K208" i="2" s="1"/>
  <c r="R208" i="2"/>
  <c r="J208" i="2" s="1"/>
  <c r="T208" i="2"/>
  <c r="L208" i="2" s="1"/>
  <c r="N208" i="2"/>
  <c r="F208" i="2" s="1"/>
  <c r="O208" i="2"/>
  <c r="G208" i="2" s="1"/>
  <c r="N192" i="2"/>
  <c r="F192" i="2" s="1"/>
  <c r="O192" i="2"/>
  <c r="G192" i="2" s="1"/>
  <c r="Q192" i="2"/>
  <c r="I192" i="2" s="1"/>
  <c r="R192" i="2"/>
  <c r="J192" i="2" s="1"/>
  <c r="S192" i="2"/>
  <c r="K192" i="2" s="1"/>
  <c r="P168" i="2"/>
  <c r="H168" i="2" s="1"/>
  <c r="R160" i="2"/>
  <c r="J160" i="2" s="1"/>
  <c r="T160" i="2"/>
  <c r="L160" i="2" s="1"/>
  <c r="O160" i="2"/>
  <c r="G160" i="2" s="1"/>
  <c r="P160" i="2"/>
  <c r="H160" i="2" s="1"/>
  <c r="Q160" i="2"/>
  <c r="I160" i="2" s="1"/>
  <c r="S160" i="2"/>
  <c r="K160" i="2" s="1"/>
  <c r="R152" i="2"/>
  <c r="J152" i="2" s="1"/>
  <c r="S152" i="2"/>
  <c r="K152" i="2" s="1"/>
  <c r="T152" i="2"/>
  <c r="L152" i="2" s="1"/>
  <c r="N152" i="2"/>
  <c r="F152" i="2" s="1"/>
  <c r="O152" i="2"/>
  <c r="G152" i="2" s="1"/>
  <c r="Q136" i="2"/>
  <c r="I136" i="2" s="1"/>
  <c r="N136" i="2"/>
  <c r="F136" i="2" s="1"/>
  <c r="O136" i="2"/>
  <c r="G136" i="2" s="1"/>
  <c r="R136" i="2"/>
  <c r="J136" i="2" s="1"/>
  <c r="P136" i="2"/>
  <c r="H136" i="2" s="1"/>
  <c r="S136" i="2"/>
  <c r="K136" i="2" s="1"/>
  <c r="T136" i="2"/>
  <c r="L136" i="2" s="1"/>
  <c r="N267" i="2"/>
  <c r="F267" i="2" s="1"/>
  <c r="P233" i="2"/>
  <c r="H233" i="2" s="1"/>
  <c r="P221" i="2"/>
  <c r="H221" i="2" s="1"/>
  <c r="P208" i="2"/>
  <c r="H208" i="2" s="1"/>
  <c r="Q191" i="2"/>
  <c r="I191" i="2" s="1"/>
  <c r="P152" i="2"/>
  <c r="H152" i="2" s="1"/>
  <c r="H21" i="3"/>
  <c r="M21" i="2" s="1"/>
  <c r="H116" i="3"/>
  <c r="M116" i="2" s="1"/>
  <c r="I133" i="3"/>
  <c r="H140" i="3"/>
  <c r="M140" i="2" s="1"/>
  <c r="H157" i="3"/>
  <c r="M157" i="2" s="1"/>
  <c r="I208" i="3"/>
  <c r="I233" i="3"/>
  <c r="I292" i="3"/>
  <c r="D201" i="2"/>
  <c r="I68" i="3"/>
  <c r="I76" i="3"/>
  <c r="H106" i="3"/>
  <c r="I26" i="3"/>
  <c r="I55" i="3"/>
  <c r="H90" i="3"/>
  <c r="M90" i="2" s="1"/>
  <c r="E90" i="2" s="1"/>
  <c r="H131" i="3"/>
  <c r="M131" i="2" s="1"/>
  <c r="T131" i="2" s="1"/>
  <c r="L131" i="2" s="1"/>
  <c r="H150" i="3"/>
  <c r="M150" i="2" s="1"/>
  <c r="H210" i="3"/>
  <c r="M210" i="2" s="1"/>
  <c r="I237" i="3"/>
  <c r="H279" i="3"/>
  <c r="M279" i="2" s="1"/>
  <c r="H7" i="3"/>
  <c r="M7" i="2" s="1"/>
  <c r="I38" i="3"/>
  <c r="H41" i="3"/>
  <c r="M41" i="2" s="1"/>
  <c r="E41" i="2" s="1"/>
  <c r="H66" i="3"/>
  <c r="M66" i="2" s="1"/>
  <c r="E66" i="2" s="1"/>
  <c r="I70" i="3"/>
  <c r="I98" i="3"/>
  <c r="I172" i="3"/>
  <c r="H32" i="3"/>
  <c r="M32" i="2" s="1"/>
  <c r="R32" i="2" s="1"/>
  <c r="J32" i="2" s="1"/>
  <c r="I32" i="3"/>
  <c r="H23" i="3"/>
  <c r="M23" i="2" s="1"/>
  <c r="E23" i="2" s="1"/>
  <c r="I23" i="3"/>
  <c r="H48" i="3"/>
  <c r="M48" i="2" s="1"/>
  <c r="E48" i="2" s="1"/>
  <c r="I48" i="3"/>
  <c r="I51" i="3"/>
  <c r="H51" i="3"/>
  <c r="M51" i="2" s="1"/>
  <c r="R51" i="2" s="1"/>
  <c r="J51" i="2" s="1"/>
  <c r="H30" i="3"/>
  <c r="M30" i="2" s="1"/>
  <c r="I30" i="3"/>
  <c r="I37" i="3"/>
  <c r="H37" i="3"/>
  <c r="M37" i="2" s="1"/>
  <c r="O37" i="2" s="1"/>
  <c r="G37" i="2" s="1"/>
  <c r="I40" i="3"/>
  <c r="H40" i="3"/>
  <c r="M40" i="2" s="1"/>
  <c r="I54" i="3"/>
  <c r="H54" i="3"/>
  <c r="M54" i="2" s="1"/>
  <c r="H6" i="3"/>
  <c r="I6" i="3"/>
  <c r="I63" i="3"/>
  <c r="H63" i="3"/>
  <c r="M63" i="2" s="1"/>
  <c r="E63" i="2" s="1"/>
  <c r="I67" i="3"/>
  <c r="H67" i="3"/>
  <c r="M67" i="2" s="1"/>
  <c r="O67" i="2" s="1"/>
  <c r="G67" i="2" s="1"/>
  <c r="I39" i="3"/>
  <c r="H39" i="3"/>
  <c r="M39" i="2" s="1"/>
  <c r="H50" i="3"/>
  <c r="M50" i="2" s="1"/>
  <c r="N50" i="2" s="1"/>
  <c r="F50" i="2" s="1"/>
  <c r="I50" i="3"/>
  <c r="H65" i="3"/>
  <c r="M65" i="2" s="1"/>
  <c r="E65" i="2" s="1"/>
  <c r="I65" i="3"/>
  <c r="H71" i="3"/>
  <c r="M71" i="2" s="1"/>
  <c r="E71" i="2" s="1"/>
  <c r="I71" i="3"/>
  <c r="D80" i="2"/>
  <c r="H86" i="3"/>
  <c r="M86" i="2" s="1"/>
  <c r="Q86" i="2" s="1"/>
  <c r="I86" i="2" s="1"/>
  <c r="I86" i="3"/>
  <c r="H124" i="3"/>
  <c r="M124" i="2" s="1"/>
  <c r="I124" i="3"/>
  <c r="I127" i="3"/>
  <c r="H127" i="3"/>
  <c r="M127" i="2" s="1"/>
  <c r="T127" i="2" s="1"/>
  <c r="L127" i="2" s="1"/>
  <c r="D133" i="2"/>
  <c r="I59" i="3"/>
  <c r="H59" i="3"/>
  <c r="M59" i="2" s="1"/>
  <c r="I62" i="3"/>
  <c r="H62" i="3"/>
  <c r="M62" i="2" s="1"/>
  <c r="I3" i="3"/>
  <c r="I22" i="3"/>
  <c r="H22" i="3"/>
  <c r="I42" i="3"/>
  <c r="H42" i="3"/>
  <c r="M42" i="2" s="1"/>
  <c r="T42" i="2" s="1"/>
  <c r="L42" i="2" s="1"/>
  <c r="I74" i="3"/>
  <c r="H74" i="3"/>
  <c r="M74" i="2" s="1"/>
  <c r="N74" i="2" s="1"/>
  <c r="F74" i="2" s="1"/>
  <c r="I80" i="3"/>
  <c r="I83" i="3"/>
  <c r="H83" i="3"/>
  <c r="M83" i="2" s="1"/>
  <c r="T83" i="2" s="1"/>
  <c r="L83" i="2" s="1"/>
  <c r="H96" i="3"/>
  <c r="M96" i="2" s="1"/>
  <c r="N96" i="2" s="1"/>
  <c r="F96" i="2" s="1"/>
  <c r="I96" i="3"/>
  <c r="I99" i="3"/>
  <c r="H99" i="3"/>
  <c r="M99" i="2" s="1"/>
  <c r="P99" i="2" s="1"/>
  <c r="H99" i="2" s="1"/>
  <c r="I115" i="3"/>
  <c r="H115" i="3"/>
  <c r="M115" i="2" s="1"/>
  <c r="Q115" i="2" s="1"/>
  <c r="I115" i="2" s="1"/>
  <c r="I166" i="3"/>
  <c r="H166" i="3"/>
  <c r="M166" i="2" s="1"/>
  <c r="O166" i="2" s="1"/>
  <c r="G166" i="2" s="1"/>
  <c r="H14" i="3"/>
  <c r="M14" i="2" s="1"/>
  <c r="I14" i="3"/>
  <c r="I45" i="3"/>
  <c r="H45" i="3"/>
  <c r="M45" i="2" s="1"/>
  <c r="I57" i="3"/>
  <c r="H57" i="3"/>
  <c r="M57" i="2" s="1"/>
  <c r="H75" i="3"/>
  <c r="M75" i="2" s="1"/>
  <c r="P75" i="2" s="1"/>
  <c r="H75" i="2" s="1"/>
  <c r="I75" i="3"/>
  <c r="I174" i="3"/>
  <c r="H174" i="3"/>
  <c r="M174" i="2" s="1"/>
  <c r="I177" i="3"/>
  <c r="H177" i="3"/>
  <c r="M177" i="2" s="1"/>
  <c r="O177" i="2" s="1"/>
  <c r="G177" i="2" s="1"/>
  <c r="I72" i="3"/>
  <c r="I81" i="3"/>
  <c r="H81" i="3"/>
  <c r="M81" i="2" s="1"/>
  <c r="S81" i="2" s="1"/>
  <c r="K81" i="2" s="1"/>
  <c r="I84" i="3"/>
  <c r="H84" i="3"/>
  <c r="M84" i="2" s="1"/>
  <c r="H125" i="3"/>
  <c r="M125" i="2" s="1"/>
  <c r="I125" i="3"/>
  <c r="I155" i="3"/>
  <c r="H155" i="3"/>
  <c r="M155" i="2" s="1"/>
  <c r="I34" i="3"/>
  <c r="H34" i="3"/>
  <c r="M34" i="2" s="1"/>
  <c r="N34" i="2" s="1"/>
  <c r="F34" i="2" s="1"/>
  <c r="H60" i="3"/>
  <c r="M60" i="2" s="1"/>
  <c r="T60" i="2" s="1"/>
  <c r="L60" i="2" s="1"/>
  <c r="I60" i="3"/>
  <c r="H4" i="3"/>
  <c r="M4" i="2" s="1"/>
  <c r="O4" i="2" s="1"/>
  <c r="G4" i="2" s="1"/>
  <c r="I4" i="3"/>
  <c r="I43" i="3"/>
  <c r="H43" i="3"/>
  <c r="M43" i="2" s="1"/>
  <c r="O43" i="2" s="1"/>
  <c r="G43" i="2" s="1"/>
  <c r="I94" i="3"/>
  <c r="H94" i="3"/>
  <c r="M94" i="2" s="1"/>
  <c r="I97" i="3"/>
  <c r="H97" i="3"/>
  <c r="M97" i="2" s="1"/>
  <c r="Q97" i="2" s="1"/>
  <c r="I97" i="2" s="1"/>
  <c r="I27" i="3"/>
  <c r="H27" i="3"/>
  <c r="M27" i="2" s="1"/>
  <c r="S27" i="2" s="1"/>
  <c r="K27" i="2" s="1"/>
  <c r="H12" i="3"/>
  <c r="M12" i="2" s="1"/>
  <c r="I12" i="3"/>
  <c r="I8" i="3"/>
  <c r="H8" i="3"/>
  <c r="M8" i="2" s="1"/>
  <c r="S8" i="2" s="1"/>
  <c r="K8" i="2" s="1"/>
  <c r="H28" i="3"/>
  <c r="M28" i="2" s="1"/>
  <c r="R28" i="2" s="1"/>
  <c r="J28" i="2" s="1"/>
  <c r="I28" i="3"/>
  <c r="I29" i="3"/>
  <c r="H29" i="3"/>
  <c r="M29" i="2" s="1"/>
  <c r="N29" i="2" s="1"/>
  <c r="F29" i="2" s="1"/>
  <c r="I36" i="3"/>
  <c r="H36" i="3"/>
  <c r="M36" i="2" s="1"/>
  <c r="R36" i="2" s="1"/>
  <c r="J36" i="2" s="1"/>
  <c r="H85" i="3"/>
  <c r="M85" i="2" s="1"/>
  <c r="I85" i="3"/>
  <c r="I111" i="3"/>
  <c r="H111" i="3"/>
  <c r="M111" i="2" s="1"/>
  <c r="R111" i="2" s="1"/>
  <c r="J111" i="2" s="1"/>
  <c r="H146" i="3"/>
  <c r="M146" i="2" s="1"/>
  <c r="S146" i="2" s="1"/>
  <c r="K146" i="2" s="1"/>
  <c r="I146" i="3"/>
  <c r="I10" i="3"/>
  <c r="H10" i="3"/>
  <c r="M10" i="2" s="1"/>
  <c r="I13" i="3"/>
  <c r="H13" i="3"/>
  <c r="M13" i="2" s="1"/>
  <c r="R13" i="2" s="1"/>
  <c r="J13" i="2" s="1"/>
  <c r="H58" i="3"/>
  <c r="M58" i="2" s="1"/>
  <c r="Q58" i="2" s="1"/>
  <c r="I58" i="2" s="1"/>
  <c r="I61" i="3"/>
  <c r="I77" i="3"/>
  <c r="H77" i="3"/>
  <c r="M77" i="2" s="1"/>
  <c r="I17" i="3"/>
  <c r="H17" i="3"/>
  <c r="M17" i="2" s="1"/>
  <c r="O17" i="2" s="1"/>
  <c r="G17" i="2" s="1"/>
  <c r="H5" i="3"/>
  <c r="M5" i="2" s="1"/>
  <c r="I5" i="3"/>
  <c r="H9" i="3"/>
  <c r="M9" i="2" s="1"/>
  <c r="T9" i="2" s="1"/>
  <c r="L9" i="2" s="1"/>
  <c r="I9" i="3"/>
  <c r="H11" i="3"/>
  <c r="M11" i="2" s="1"/>
  <c r="N11" i="2" s="1"/>
  <c r="F11" i="2" s="1"/>
  <c r="H15" i="3"/>
  <c r="M15" i="2" s="1"/>
  <c r="I56" i="3"/>
  <c r="H56" i="3"/>
  <c r="M56" i="2" s="1"/>
  <c r="Q56" i="2" s="1"/>
  <c r="I56" i="2" s="1"/>
  <c r="D68" i="2"/>
  <c r="I82" i="3"/>
  <c r="H82" i="3"/>
  <c r="M82" i="2" s="1"/>
  <c r="R82" i="2" s="1"/>
  <c r="J82" i="2" s="1"/>
  <c r="I101" i="3"/>
  <c r="H101" i="3"/>
  <c r="M101" i="2" s="1"/>
  <c r="I109" i="3"/>
  <c r="H109" i="3"/>
  <c r="M109" i="2" s="1"/>
  <c r="H112" i="3"/>
  <c r="M112" i="2" s="1"/>
  <c r="Q112" i="2" s="1"/>
  <c r="I112" i="2" s="1"/>
  <c r="I112" i="3"/>
  <c r="H130" i="3"/>
  <c r="M130" i="2" s="1"/>
  <c r="Q130" i="2" s="1"/>
  <c r="I130" i="2" s="1"/>
  <c r="I130" i="3"/>
  <c r="H149" i="3"/>
  <c r="M149" i="2" s="1"/>
  <c r="I149" i="3"/>
  <c r="H182" i="3"/>
  <c r="M182" i="2" s="1"/>
  <c r="I182" i="3"/>
  <c r="H25" i="3"/>
  <c r="M25" i="2" s="1"/>
  <c r="T25" i="2" s="1"/>
  <c r="L25" i="2" s="1"/>
  <c r="H53" i="3"/>
  <c r="M53" i="2" s="1"/>
  <c r="Q53" i="2" s="1"/>
  <c r="I53" i="2" s="1"/>
  <c r="H69" i="3"/>
  <c r="M69" i="2" s="1"/>
  <c r="P69" i="2" s="1"/>
  <c r="H69" i="2" s="1"/>
  <c r="H73" i="3"/>
  <c r="M73" i="2" s="1"/>
  <c r="P73" i="2" s="1"/>
  <c r="H73" i="2" s="1"/>
  <c r="H79" i="3"/>
  <c r="M79" i="2" s="1"/>
  <c r="R79" i="2" s="1"/>
  <c r="J79" i="2" s="1"/>
  <c r="H91" i="3"/>
  <c r="M91" i="2" s="1"/>
  <c r="O91" i="2" s="1"/>
  <c r="G91" i="2" s="1"/>
  <c r="H93" i="3"/>
  <c r="M93" i="2" s="1"/>
  <c r="I126" i="3"/>
  <c r="H128" i="3"/>
  <c r="M128" i="2" s="1"/>
  <c r="T128" i="2" s="1"/>
  <c r="L128" i="2" s="1"/>
  <c r="H132" i="3"/>
  <c r="M132" i="2" s="1"/>
  <c r="R132" i="2" s="1"/>
  <c r="J132" i="2" s="1"/>
  <c r="I132" i="3"/>
  <c r="H144" i="3"/>
  <c r="M144" i="2" s="1"/>
  <c r="Q144" i="2" s="1"/>
  <c r="I144" i="2" s="1"/>
  <c r="I152" i="3"/>
  <c r="H154" i="3"/>
  <c r="M154" i="2" s="1"/>
  <c r="O154" i="2" s="1"/>
  <c r="G154" i="2" s="1"/>
  <c r="I154" i="3"/>
  <c r="H159" i="3"/>
  <c r="M159" i="2" s="1"/>
  <c r="I159" i="3"/>
  <c r="H161" i="3"/>
  <c r="M161" i="2" s="1"/>
  <c r="N161" i="2" s="1"/>
  <c r="F161" i="2" s="1"/>
  <c r="H179" i="3"/>
  <c r="M179" i="2" s="1"/>
  <c r="S179" i="2" s="1"/>
  <c r="K179" i="2" s="1"/>
  <c r="H183" i="3"/>
  <c r="M183" i="2" s="1"/>
  <c r="S183" i="2" s="1"/>
  <c r="K183" i="2" s="1"/>
  <c r="I186" i="3"/>
  <c r="I191" i="3"/>
  <c r="H193" i="3"/>
  <c r="M193" i="2" s="1"/>
  <c r="I193" i="3"/>
  <c r="I212" i="3"/>
  <c r="H212" i="3"/>
  <c r="M212" i="2" s="1"/>
  <c r="I245" i="3"/>
  <c r="H245" i="3"/>
  <c r="M245" i="2" s="1"/>
  <c r="I252" i="3"/>
  <c r="H252" i="3"/>
  <c r="M252" i="2" s="1"/>
  <c r="S252" i="2" s="1"/>
  <c r="K252" i="2" s="1"/>
  <c r="H256" i="3"/>
  <c r="M256" i="2" s="1"/>
  <c r="T256" i="2" s="1"/>
  <c r="L256" i="2" s="1"/>
  <c r="I256" i="3"/>
  <c r="H117" i="3"/>
  <c r="M117" i="2" s="1"/>
  <c r="R117" i="2" s="1"/>
  <c r="J117" i="2" s="1"/>
  <c r="I117" i="3"/>
  <c r="I164" i="3"/>
  <c r="H164" i="3"/>
  <c r="M164" i="2" s="1"/>
  <c r="N164" i="2" s="1"/>
  <c r="F164" i="2" s="1"/>
  <c r="I207" i="3"/>
  <c r="H207" i="3"/>
  <c r="M207" i="2" s="1"/>
  <c r="I216" i="3"/>
  <c r="H216" i="3"/>
  <c r="M216" i="2" s="1"/>
  <c r="I219" i="3"/>
  <c r="H219" i="3"/>
  <c r="M219" i="2" s="1"/>
  <c r="I222" i="3"/>
  <c r="H222" i="3"/>
  <c r="M222" i="2" s="1"/>
  <c r="N222" i="2" s="1"/>
  <c r="F222" i="2" s="1"/>
  <c r="I232" i="3"/>
  <c r="H232" i="3"/>
  <c r="M232" i="2" s="1"/>
  <c r="S232" i="2" s="1"/>
  <c r="K232" i="2" s="1"/>
  <c r="H19" i="3"/>
  <c r="M19" i="2" s="1"/>
  <c r="N19" i="2" s="1"/>
  <c r="F19" i="2" s="1"/>
  <c r="H121" i="3"/>
  <c r="M121" i="2" s="1"/>
  <c r="N121" i="2" s="1"/>
  <c r="F121" i="2" s="1"/>
  <c r="I121" i="3"/>
  <c r="H135" i="3"/>
  <c r="M135" i="2" s="1"/>
  <c r="I138" i="3"/>
  <c r="H142" i="3"/>
  <c r="M142" i="2" s="1"/>
  <c r="S142" i="2" s="1"/>
  <c r="K142" i="2" s="1"/>
  <c r="I162" i="3"/>
  <c r="H162" i="3"/>
  <c r="M162" i="2" s="1"/>
  <c r="S162" i="2" s="1"/>
  <c r="K162" i="2" s="1"/>
  <c r="I168" i="3"/>
  <c r="H170" i="3"/>
  <c r="M170" i="2" s="1"/>
  <c r="O170" i="2" s="1"/>
  <c r="G170" i="2" s="1"/>
  <c r="I170" i="3"/>
  <c r="H184" i="3"/>
  <c r="M184" i="2" s="1"/>
  <c r="O184" i="2" s="1"/>
  <c r="G184" i="2" s="1"/>
  <c r="I184" i="3"/>
  <c r="I199" i="3"/>
  <c r="H199" i="3"/>
  <c r="M199" i="2" s="1"/>
  <c r="R199" i="2" s="1"/>
  <c r="J199" i="2" s="1"/>
  <c r="H253" i="3"/>
  <c r="M253" i="2" s="1"/>
  <c r="I253" i="3"/>
  <c r="H257" i="3"/>
  <c r="M257" i="2" s="1"/>
  <c r="N257" i="2" s="1"/>
  <c r="F257" i="2" s="1"/>
  <c r="I257" i="3"/>
  <c r="I260" i="3"/>
  <c r="H260" i="3"/>
  <c r="M260" i="2" s="1"/>
  <c r="S260" i="2" s="1"/>
  <c r="K260" i="2" s="1"/>
  <c r="H24" i="3"/>
  <c r="M24" i="2" s="1"/>
  <c r="R24" i="2" s="1"/>
  <c r="J24" i="2" s="1"/>
  <c r="H31" i="3"/>
  <c r="H33" i="3"/>
  <c r="M33" i="2" s="1"/>
  <c r="Q33" i="2" s="1"/>
  <c r="I33" i="2" s="1"/>
  <c r="H47" i="3"/>
  <c r="M47" i="2" s="1"/>
  <c r="S47" i="2" s="1"/>
  <c r="K47" i="2" s="1"/>
  <c r="D87" i="2"/>
  <c r="I64" i="3"/>
  <c r="I87" i="3"/>
  <c r="H103" i="3"/>
  <c r="M103" i="2" s="1"/>
  <c r="S103" i="2" s="1"/>
  <c r="K103" i="2" s="1"/>
  <c r="I123" i="3"/>
  <c r="I129" i="3"/>
  <c r="H129" i="3"/>
  <c r="M129" i="2" s="1"/>
  <c r="S129" i="2" s="1"/>
  <c r="K129" i="2" s="1"/>
  <c r="H145" i="3"/>
  <c r="M145" i="2" s="1"/>
  <c r="I145" i="3"/>
  <c r="H151" i="3"/>
  <c r="M151" i="2" s="1"/>
  <c r="I151" i="3"/>
  <c r="H165" i="3"/>
  <c r="M165" i="2" s="1"/>
  <c r="R165" i="2" s="1"/>
  <c r="J165" i="2" s="1"/>
  <c r="I165" i="3"/>
  <c r="I175" i="3"/>
  <c r="I187" i="3"/>
  <c r="H187" i="3"/>
  <c r="M187" i="2" s="1"/>
  <c r="H223" i="3"/>
  <c r="M223" i="2" s="1"/>
  <c r="Q223" i="2" s="1"/>
  <c r="I223" i="2" s="1"/>
  <c r="I223" i="3"/>
  <c r="I229" i="3"/>
  <c r="H229" i="3"/>
  <c r="M229" i="2" s="1"/>
  <c r="H241" i="3"/>
  <c r="M241" i="2" s="1"/>
  <c r="P241" i="2" s="1"/>
  <c r="H241" i="2" s="1"/>
  <c r="I241" i="3"/>
  <c r="I92" i="3"/>
  <c r="H92" i="3"/>
  <c r="M92" i="2" s="1"/>
  <c r="Q92" i="2" s="1"/>
  <c r="I92" i="2" s="1"/>
  <c r="H214" i="3"/>
  <c r="M214" i="2" s="1"/>
  <c r="I214" i="3"/>
  <c r="I217" i="3"/>
  <c r="H217" i="3"/>
  <c r="M217" i="2" s="1"/>
  <c r="N217" i="2" s="1"/>
  <c r="F217" i="2" s="1"/>
  <c r="H220" i="3"/>
  <c r="M220" i="2" s="1"/>
  <c r="S220" i="2" s="1"/>
  <c r="K220" i="2" s="1"/>
  <c r="I220" i="3"/>
  <c r="I224" i="3"/>
  <c r="H224" i="3"/>
  <c r="M224" i="2" s="1"/>
  <c r="S224" i="2" s="1"/>
  <c r="K224" i="2" s="1"/>
  <c r="I235" i="3"/>
  <c r="H235" i="3"/>
  <c r="M235" i="2" s="1"/>
  <c r="R235" i="2" s="1"/>
  <c r="J235" i="2" s="1"/>
  <c r="H238" i="3"/>
  <c r="M238" i="2" s="1"/>
  <c r="I238" i="3"/>
  <c r="H247" i="3"/>
  <c r="M247" i="2" s="1"/>
  <c r="P247" i="2" s="1"/>
  <c r="H247" i="2" s="1"/>
  <c r="I247" i="3"/>
  <c r="H254" i="3"/>
  <c r="M254" i="2" s="1"/>
  <c r="I254" i="3"/>
  <c r="H258" i="3"/>
  <c r="M258" i="2" s="1"/>
  <c r="O258" i="2" s="1"/>
  <c r="G258" i="2" s="1"/>
  <c r="I258" i="3"/>
  <c r="H153" i="3"/>
  <c r="M153" i="2" s="1"/>
  <c r="N153" i="2" s="1"/>
  <c r="F153" i="2" s="1"/>
  <c r="H158" i="3"/>
  <c r="M158" i="2" s="1"/>
  <c r="H163" i="3"/>
  <c r="M163" i="2" s="1"/>
  <c r="S163" i="2" s="1"/>
  <c r="K163" i="2" s="1"/>
  <c r="H178" i="3"/>
  <c r="M178" i="2" s="1"/>
  <c r="S178" i="2" s="1"/>
  <c r="K178" i="2" s="1"/>
  <c r="H185" i="3"/>
  <c r="M185" i="2" s="1"/>
  <c r="P185" i="2" s="1"/>
  <c r="H185" i="2" s="1"/>
  <c r="H190" i="3"/>
  <c r="M190" i="2" s="1"/>
  <c r="I190" i="3"/>
  <c r="I192" i="3"/>
  <c r="H197" i="3"/>
  <c r="M197" i="2" s="1"/>
  <c r="H227" i="3"/>
  <c r="M227" i="2" s="1"/>
  <c r="P227" i="2" s="1"/>
  <c r="H227" i="2" s="1"/>
  <c r="I227" i="3"/>
  <c r="I242" i="3"/>
  <c r="H242" i="3"/>
  <c r="M242" i="2" s="1"/>
  <c r="I108" i="3"/>
  <c r="H108" i="3"/>
  <c r="M108" i="2" s="1"/>
  <c r="H114" i="3"/>
  <c r="M114" i="2" s="1"/>
  <c r="N114" i="2" s="1"/>
  <c r="F114" i="2" s="1"/>
  <c r="I114" i="3"/>
  <c r="I143" i="3"/>
  <c r="H143" i="3"/>
  <c r="M143" i="2" s="1"/>
  <c r="Q143" i="2" s="1"/>
  <c r="I143" i="2" s="1"/>
  <c r="H88" i="3"/>
  <c r="M88" i="2" s="1"/>
  <c r="N88" i="2" s="1"/>
  <c r="F88" i="2" s="1"/>
  <c r="H100" i="3"/>
  <c r="M100" i="2" s="1"/>
  <c r="H104" i="3"/>
  <c r="M104" i="2" s="1"/>
  <c r="Q104" i="2" s="1"/>
  <c r="I104" i="2" s="1"/>
  <c r="H118" i="3"/>
  <c r="M118" i="2" s="1"/>
  <c r="I120" i="3"/>
  <c r="H120" i="3"/>
  <c r="M120" i="2" s="1"/>
  <c r="H122" i="3"/>
  <c r="M122" i="2" s="1"/>
  <c r="S122" i="2" s="1"/>
  <c r="K122" i="2" s="1"/>
  <c r="I134" i="3"/>
  <c r="H134" i="3"/>
  <c r="M134" i="2" s="1"/>
  <c r="I148" i="3"/>
  <c r="H148" i="3"/>
  <c r="M148" i="2" s="1"/>
  <c r="I171" i="3"/>
  <c r="H171" i="3"/>
  <c r="M171" i="2" s="1"/>
  <c r="S171" i="2" s="1"/>
  <c r="K171" i="2" s="1"/>
  <c r="H188" i="3"/>
  <c r="M188" i="2" s="1"/>
  <c r="S188" i="2" s="1"/>
  <c r="K188" i="2" s="1"/>
  <c r="I188" i="3"/>
  <c r="I209" i="3"/>
  <c r="H209" i="3"/>
  <c r="M209" i="2" s="1"/>
  <c r="N209" i="2" s="1"/>
  <c r="F209" i="2" s="1"/>
  <c r="I225" i="3"/>
  <c r="H225" i="3"/>
  <c r="M225" i="2" s="1"/>
  <c r="I236" i="3"/>
  <c r="H236" i="3"/>
  <c r="M236" i="2" s="1"/>
  <c r="I248" i="3"/>
  <c r="H248" i="3"/>
  <c r="M248" i="2" s="1"/>
  <c r="Q248" i="2" s="1"/>
  <c r="I248" i="2" s="1"/>
  <c r="I255" i="3"/>
  <c r="H255" i="3"/>
  <c r="M255" i="2" s="1"/>
  <c r="I262" i="3"/>
  <c r="H262" i="3"/>
  <c r="M262" i="2" s="1"/>
  <c r="R262" i="2" s="1"/>
  <c r="J262" i="2" s="1"/>
  <c r="I271" i="3"/>
  <c r="H271" i="3"/>
  <c r="M271" i="2" s="1"/>
  <c r="H274" i="3"/>
  <c r="M274" i="2" s="1"/>
  <c r="P274" i="2" s="1"/>
  <c r="H274" i="2" s="1"/>
  <c r="I274" i="3"/>
  <c r="I95" i="3"/>
  <c r="H95" i="3"/>
  <c r="M95" i="2" s="1"/>
  <c r="P95" i="2" s="1"/>
  <c r="H95" i="2" s="1"/>
  <c r="I137" i="3"/>
  <c r="H137" i="3"/>
  <c r="M137" i="2" s="1"/>
  <c r="R137" i="2" s="1"/>
  <c r="J137" i="2" s="1"/>
  <c r="I176" i="3"/>
  <c r="H176" i="3"/>
  <c r="M176" i="2" s="1"/>
  <c r="O176" i="2" s="1"/>
  <c r="G176" i="2" s="1"/>
  <c r="I181" i="3"/>
  <c r="H181" i="3"/>
  <c r="M181" i="2" s="1"/>
  <c r="Q181" i="2" s="1"/>
  <c r="I181" i="2" s="1"/>
  <c r="I198" i="3"/>
  <c r="H198" i="3"/>
  <c r="M198" i="2" s="1"/>
  <c r="I201" i="3"/>
  <c r="H203" i="3"/>
  <c r="M203" i="2" s="1"/>
  <c r="I203" i="3"/>
  <c r="I206" i="3"/>
  <c r="H206" i="3"/>
  <c r="M206" i="2" s="1"/>
  <c r="I215" i="3"/>
  <c r="I218" i="3"/>
  <c r="I221" i="3"/>
  <c r="I228" i="3"/>
  <c r="H228" i="3"/>
  <c r="M228" i="2" s="1"/>
  <c r="T228" i="2" s="1"/>
  <c r="L228" i="2" s="1"/>
  <c r="H231" i="3"/>
  <c r="M231" i="2" s="1"/>
  <c r="I231" i="3"/>
  <c r="H239" i="3"/>
  <c r="M239" i="2" s="1"/>
  <c r="I239" i="3"/>
  <c r="I167" i="3"/>
  <c r="I200" i="3"/>
  <c r="I205" i="3"/>
  <c r="I246" i="3"/>
  <c r="I275" i="3"/>
  <c r="I293" i="3"/>
  <c r="H293" i="3"/>
  <c r="M293" i="2" s="1"/>
  <c r="R293" i="2" s="1"/>
  <c r="J293" i="2" s="1"/>
  <c r="I296" i="3"/>
  <c r="H296" i="3"/>
  <c r="M296" i="2" s="1"/>
  <c r="O296" i="2" s="1"/>
  <c r="G296" i="2" s="1"/>
  <c r="H280" i="3"/>
  <c r="M280" i="2" s="1"/>
  <c r="N280" i="2" s="1"/>
  <c r="F280" i="2" s="1"/>
  <c r="H284" i="3"/>
  <c r="M284" i="2" s="1"/>
  <c r="T284" i="2" s="1"/>
  <c r="L284" i="2" s="1"/>
  <c r="I284" i="3"/>
  <c r="I287" i="3"/>
  <c r="H287" i="3"/>
  <c r="M287" i="2" s="1"/>
  <c r="I303" i="3"/>
  <c r="H303" i="3"/>
  <c r="M303" i="2" s="1"/>
  <c r="H204" i="3"/>
  <c r="M204" i="2" s="1"/>
  <c r="H211" i="3"/>
  <c r="M211" i="2" s="1"/>
  <c r="P211" i="2" s="1"/>
  <c r="H211" i="2" s="1"/>
  <c r="H213" i="3"/>
  <c r="M213" i="2" s="1"/>
  <c r="H230" i="3"/>
  <c r="M230" i="2" s="1"/>
  <c r="H250" i="3"/>
  <c r="M250" i="2" s="1"/>
  <c r="P250" i="2" s="1"/>
  <c r="H250" i="2" s="1"/>
  <c r="I264" i="3"/>
  <c r="H268" i="3"/>
  <c r="M268" i="2" s="1"/>
  <c r="I270" i="3"/>
  <c r="H272" i="3"/>
  <c r="M272" i="2" s="1"/>
  <c r="O272" i="2" s="1"/>
  <c r="G272" i="2" s="1"/>
  <c r="H297" i="3"/>
  <c r="M297" i="2" s="1"/>
  <c r="T297" i="2" s="1"/>
  <c r="L297" i="2" s="1"/>
  <c r="I297" i="3"/>
  <c r="I307" i="3"/>
  <c r="H307" i="3"/>
  <c r="M307" i="2" s="1"/>
  <c r="H240" i="3"/>
  <c r="M240" i="2" s="1"/>
  <c r="R240" i="2" s="1"/>
  <c r="J240" i="2" s="1"/>
  <c r="I266" i="3"/>
  <c r="H276" i="3"/>
  <c r="M276" i="2" s="1"/>
  <c r="T276" i="2" s="1"/>
  <c r="L276" i="2" s="1"/>
  <c r="I276" i="3"/>
  <c r="I281" i="3"/>
  <c r="H281" i="3"/>
  <c r="M281" i="2" s="1"/>
  <c r="N281" i="2" s="1"/>
  <c r="F281" i="2" s="1"/>
  <c r="I285" i="3"/>
  <c r="H285" i="3"/>
  <c r="M285" i="2" s="1"/>
  <c r="I288" i="3"/>
  <c r="H288" i="3"/>
  <c r="M288" i="2" s="1"/>
  <c r="H304" i="3"/>
  <c r="M304" i="2" s="1"/>
  <c r="Q304" i="2" s="1"/>
  <c r="I304" i="2" s="1"/>
  <c r="I304" i="3"/>
  <c r="I298" i="3"/>
  <c r="H298" i="3"/>
  <c r="M298" i="2" s="1"/>
  <c r="O298" i="2" s="1"/>
  <c r="G298" i="2" s="1"/>
  <c r="I282" i="3"/>
  <c r="H282" i="3"/>
  <c r="M282" i="2" s="1"/>
  <c r="O282" i="2" s="1"/>
  <c r="G282" i="2" s="1"/>
  <c r="H289" i="3"/>
  <c r="M289" i="2" s="1"/>
  <c r="P289" i="2" s="1"/>
  <c r="H289" i="2" s="1"/>
  <c r="I289" i="3"/>
  <c r="H301" i="3"/>
  <c r="M301" i="2" s="1"/>
  <c r="S301" i="2" s="1"/>
  <c r="K301" i="2" s="1"/>
  <c r="I301" i="3"/>
  <c r="I305" i="3"/>
  <c r="H305" i="3"/>
  <c r="M305" i="2" s="1"/>
  <c r="N305" i="2" s="1"/>
  <c r="F305" i="2" s="1"/>
  <c r="I308" i="3"/>
  <c r="H308" i="3"/>
  <c r="I234" i="3"/>
  <c r="I244" i="3"/>
  <c r="H249" i="3"/>
  <c r="M249" i="2" s="1"/>
  <c r="O249" i="2" s="1"/>
  <c r="G249" i="2" s="1"/>
  <c r="H251" i="3"/>
  <c r="M251" i="2" s="1"/>
  <c r="P251" i="2" s="1"/>
  <c r="H251" i="2" s="1"/>
  <c r="H259" i="3"/>
  <c r="M259" i="2" s="1"/>
  <c r="T259" i="2" s="1"/>
  <c r="L259" i="2" s="1"/>
  <c r="H263" i="3"/>
  <c r="M263" i="2" s="1"/>
  <c r="S263" i="2" s="1"/>
  <c r="K263" i="2" s="1"/>
  <c r="H265" i="3"/>
  <c r="M265" i="2" s="1"/>
  <c r="I267" i="3"/>
  <c r="H269" i="3"/>
  <c r="M269" i="2" s="1"/>
  <c r="O269" i="2" s="1"/>
  <c r="G269" i="2" s="1"/>
  <c r="I269" i="3"/>
  <c r="I277" i="3"/>
  <c r="H277" i="3"/>
  <c r="M277" i="2" s="1"/>
  <c r="I295" i="3"/>
  <c r="H295" i="3"/>
  <c r="M295" i="2" s="1"/>
  <c r="S295" i="2" s="1"/>
  <c r="K295" i="2" s="1"/>
  <c r="I299" i="3"/>
  <c r="H299" i="3"/>
  <c r="M299" i="2" s="1"/>
  <c r="P299" i="2" s="1"/>
  <c r="H299" i="2" s="1"/>
  <c r="H261" i="3"/>
  <c r="M261" i="2" s="1"/>
  <c r="H273" i="3"/>
  <c r="M273" i="2" s="1"/>
  <c r="S273" i="2" s="1"/>
  <c r="K273" i="2" s="1"/>
  <c r="I273" i="3"/>
  <c r="I283" i="3"/>
  <c r="H283" i="3"/>
  <c r="M283" i="2" s="1"/>
  <c r="R283" i="2" s="1"/>
  <c r="J283" i="2" s="1"/>
  <c r="I290" i="3"/>
  <c r="H290" i="3"/>
  <c r="M290" i="2" s="1"/>
  <c r="S290" i="2" s="1"/>
  <c r="K290" i="2" s="1"/>
  <c r="I302" i="3"/>
  <c r="H302" i="3"/>
  <c r="M302" i="2" s="1"/>
  <c r="H291" i="3"/>
  <c r="M291" i="2" s="1"/>
  <c r="N291" i="2" s="1"/>
  <c r="F291" i="2" s="1"/>
  <c r="H306" i="3"/>
  <c r="M306" i="2" s="1"/>
  <c r="P306" i="2" s="1"/>
  <c r="H306" i="2" s="1"/>
  <c r="D26" i="2"/>
  <c r="D86" i="2"/>
  <c r="S169" i="2" l="1"/>
  <c r="K169" i="2" s="1"/>
  <c r="R72" i="2"/>
  <c r="J72" i="2" s="1"/>
  <c r="S186" i="2"/>
  <c r="K186" i="2" s="1"/>
  <c r="R107" i="2"/>
  <c r="J107" i="2" s="1"/>
  <c r="O186" i="2"/>
  <c r="G186" i="2" s="1"/>
  <c r="Q107" i="2"/>
  <c r="I107" i="2" s="1"/>
  <c r="S110" i="2"/>
  <c r="K110" i="2" s="1"/>
  <c r="Q133" i="2"/>
  <c r="I133" i="2" s="1"/>
  <c r="O68" i="2"/>
  <c r="G68" i="2" s="1"/>
  <c r="D78" i="2"/>
  <c r="S72" i="2"/>
  <c r="K72" i="2" s="1"/>
  <c r="Q169" i="2"/>
  <c r="I169" i="2" s="1"/>
  <c r="T70" i="2"/>
  <c r="L70" i="2" s="1"/>
  <c r="N72" i="2"/>
  <c r="F72" i="2" s="1"/>
  <c r="R234" i="2"/>
  <c r="J234" i="2" s="1"/>
  <c r="N186" i="2"/>
  <c r="F186" i="2" s="1"/>
  <c r="S133" i="2"/>
  <c r="K133" i="2" s="1"/>
  <c r="T110" i="2"/>
  <c r="L110" i="2" s="1"/>
  <c r="P278" i="2"/>
  <c r="H278" i="2" s="1"/>
  <c r="N68" i="2"/>
  <c r="F68" i="2" s="1"/>
  <c r="S70" i="2"/>
  <c r="K70" i="2" s="1"/>
  <c r="Q72" i="2"/>
  <c r="I72" i="2" s="1"/>
  <c r="Q234" i="2"/>
  <c r="I234" i="2" s="1"/>
  <c r="T68" i="2"/>
  <c r="L68" i="2" s="1"/>
  <c r="R133" i="2"/>
  <c r="J133" i="2" s="1"/>
  <c r="Q70" i="2"/>
  <c r="I70" i="2" s="1"/>
  <c r="Q110" i="2"/>
  <c r="I110" i="2" s="1"/>
  <c r="E133" i="2"/>
  <c r="S234" i="2"/>
  <c r="K234" i="2" s="1"/>
  <c r="P133" i="2"/>
  <c r="H133" i="2" s="1"/>
  <c r="P72" i="2"/>
  <c r="H72" i="2" s="1"/>
  <c r="P234" i="2"/>
  <c r="H234" i="2" s="1"/>
  <c r="S68" i="2"/>
  <c r="K68" i="2" s="1"/>
  <c r="O133" i="2"/>
  <c r="G133" i="2" s="1"/>
  <c r="P70" i="2"/>
  <c r="H70" i="2" s="1"/>
  <c r="P110" i="2"/>
  <c r="H110" i="2" s="1"/>
  <c r="E186" i="2"/>
  <c r="T133" i="2"/>
  <c r="L133" i="2" s="1"/>
  <c r="R110" i="2"/>
  <c r="J110" i="2" s="1"/>
  <c r="T72" i="2"/>
  <c r="L72" i="2" s="1"/>
  <c r="O234" i="2"/>
  <c r="G234" i="2" s="1"/>
  <c r="R68" i="2"/>
  <c r="J68" i="2" s="1"/>
  <c r="R186" i="2"/>
  <c r="J186" i="2" s="1"/>
  <c r="O70" i="2"/>
  <c r="G70" i="2" s="1"/>
  <c r="O110" i="2"/>
  <c r="G110" i="2" s="1"/>
  <c r="T186" i="2"/>
  <c r="L186" i="2" s="1"/>
  <c r="N234" i="2"/>
  <c r="F234" i="2" s="1"/>
  <c r="Q68" i="2"/>
  <c r="I68" i="2" s="1"/>
  <c r="Q186" i="2"/>
  <c r="I186" i="2" s="1"/>
  <c r="N70" i="2"/>
  <c r="F70" i="2" s="1"/>
  <c r="O72" i="2"/>
  <c r="G72" i="2" s="1"/>
  <c r="T234" i="2"/>
  <c r="L234" i="2" s="1"/>
  <c r="P68" i="2"/>
  <c r="H68" i="2" s="1"/>
  <c r="R70" i="2"/>
  <c r="J70" i="2" s="1"/>
  <c r="N110" i="2"/>
  <c r="F110" i="2" s="1"/>
  <c r="R294" i="2"/>
  <c r="J294" i="2" s="1"/>
  <c r="E270" i="2"/>
  <c r="P18" i="2"/>
  <c r="H18" i="2" s="1"/>
  <c r="O20" i="2"/>
  <c r="G20" i="2" s="1"/>
  <c r="R80" i="2"/>
  <c r="J80" i="2" s="1"/>
  <c r="P192" i="2"/>
  <c r="H192" i="2" s="1"/>
  <c r="Q194" i="2"/>
  <c r="I194" i="2" s="1"/>
  <c r="S226" i="2"/>
  <c r="K226" i="2" s="1"/>
  <c r="P44" i="2"/>
  <c r="H44" i="2" s="1"/>
  <c r="O18" i="2"/>
  <c r="G18" i="2" s="1"/>
  <c r="N123" i="2"/>
  <c r="F123" i="2" s="1"/>
  <c r="R221" i="2"/>
  <c r="J221" i="2" s="1"/>
  <c r="N18" i="2"/>
  <c r="F18" i="2" s="1"/>
  <c r="E208" i="2"/>
  <c r="Q200" i="2"/>
  <c r="I200" i="2" s="1"/>
  <c r="T18" i="2"/>
  <c r="L18" i="2" s="1"/>
  <c r="T192" i="2"/>
  <c r="L192" i="2" s="1"/>
  <c r="S18" i="2"/>
  <c r="K18" i="2" s="1"/>
  <c r="R123" i="2"/>
  <c r="J123" i="2" s="1"/>
  <c r="R18" i="2"/>
  <c r="J18" i="2" s="1"/>
  <c r="Q123" i="2"/>
  <c r="I123" i="2" s="1"/>
  <c r="N221" i="2"/>
  <c r="F221" i="2" s="1"/>
  <c r="Q264" i="2"/>
  <c r="I264" i="2" s="1"/>
  <c r="E264" i="2"/>
  <c r="P123" i="2"/>
  <c r="H123" i="2" s="1"/>
  <c r="T221" i="2"/>
  <c r="L221" i="2" s="1"/>
  <c r="N80" i="2"/>
  <c r="F80" i="2" s="1"/>
  <c r="T294" i="2"/>
  <c r="L294" i="2" s="1"/>
  <c r="S80" i="2"/>
  <c r="K80" i="2" s="1"/>
  <c r="R200" i="2"/>
  <c r="J200" i="2" s="1"/>
  <c r="Q80" i="2"/>
  <c r="I80" i="2" s="1"/>
  <c r="P200" i="2"/>
  <c r="H200" i="2" s="1"/>
  <c r="Q126" i="2"/>
  <c r="I126" i="2" s="1"/>
  <c r="S200" i="2"/>
  <c r="K200" i="2" s="1"/>
  <c r="P80" i="2"/>
  <c r="H80" i="2" s="1"/>
  <c r="O200" i="2"/>
  <c r="G200" i="2" s="1"/>
  <c r="N46" i="2"/>
  <c r="F46" i="2" s="1"/>
  <c r="O80" i="2"/>
  <c r="G80" i="2" s="1"/>
  <c r="N200" i="2"/>
  <c r="F200" i="2" s="1"/>
  <c r="T141" i="2"/>
  <c r="L141" i="2" s="1"/>
  <c r="T80" i="2"/>
  <c r="L80" i="2" s="1"/>
  <c r="T200" i="2"/>
  <c r="L200" i="2" s="1"/>
  <c r="P270" i="2"/>
  <c r="H270" i="2" s="1"/>
  <c r="S64" i="2"/>
  <c r="K64" i="2" s="1"/>
  <c r="O96" i="2"/>
  <c r="G96" i="2" s="1"/>
  <c r="N113" i="2"/>
  <c r="F113" i="2" s="1"/>
  <c r="P169" i="2"/>
  <c r="H169" i="2" s="1"/>
  <c r="P156" i="2"/>
  <c r="H156" i="2" s="1"/>
  <c r="T26" i="2"/>
  <c r="L26" i="2" s="1"/>
  <c r="O52" i="2"/>
  <c r="G52" i="2" s="1"/>
  <c r="P246" i="2"/>
  <c r="H246" i="2" s="1"/>
  <c r="S294" i="2"/>
  <c r="K294" i="2" s="1"/>
  <c r="Q48" i="2"/>
  <c r="I48" i="2" s="1"/>
  <c r="T64" i="2"/>
  <c r="L64" i="2" s="1"/>
  <c r="T113" i="2"/>
  <c r="L113" i="2" s="1"/>
  <c r="O169" i="2"/>
  <c r="G169" i="2" s="1"/>
  <c r="T156" i="2"/>
  <c r="L156" i="2" s="1"/>
  <c r="N52" i="2"/>
  <c r="F52" i="2" s="1"/>
  <c r="R126" i="2"/>
  <c r="J126" i="2" s="1"/>
  <c r="N246" i="2"/>
  <c r="F246" i="2" s="1"/>
  <c r="R141" i="2"/>
  <c r="J141" i="2" s="1"/>
  <c r="P97" i="2"/>
  <c r="H97" i="2" s="1"/>
  <c r="O223" i="2"/>
  <c r="G223" i="2" s="1"/>
  <c r="P52" i="2"/>
  <c r="H52" i="2" s="1"/>
  <c r="S246" i="2"/>
  <c r="K246" i="2" s="1"/>
  <c r="P294" i="2"/>
  <c r="H294" i="2" s="1"/>
  <c r="Q113" i="2"/>
  <c r="I113" i="2" s="1"/>
  <c r="T169" i="2"/>
  <c r="L169" i="2" s="1"/>
  <c r="T52" i="2"/>
  <c r="L52" i="2" s="1"/>
  <c r="R246" i="2"/>
  <c r="J246" i="2" s="1"/>
  <c r="O294" i="2"/>
  <c r="G294" i="2" s="1"/>
  <c r="S32" i="2"/>
  <c r="K32" i="2" s="1"/>
  <c r="P113" i="2"/>
  <c r="H113" i="2" s="1"/>
  <c r="R169" i="2"/>
  <c r="J169" i="2" s="1"/>
  <c r="Q275" i="2"/>
  <c r="I275" i="2" s="1"/>
  <c r="Q246" i="2"/>
  <c r="I246" i="2" s="1"/>
  <c r="Q129" i="2"/>
  <c r="I129" i="2" s="1"/>
  <c r="D21" i="2"/>
  <c r="Q295" i="2"/>
  <c r="I295" i="2" s="1"/>
  <c r="R64" i="2"/>
  <c r="J64" i="2" s="1"/>
  <c r="T224" i="2"/>
  <c r="L224" i="2" s="1"/>
  <c r="Q226" i="2"/>
  <c r="I226" i="2" s="1"/>
  <c r="O156" i="2"/>
  <c r="G156" i="2" s="1"/>
  <c r="S300" i="2"/>
  <c r="K300" i="2" s="1"/>
  <c r="S26" i="2"/>
  <c r="K26" i="2" s="1"/>
  <c r="N20" i="2"/>
  <c r="F20" i="2" s="1"/>
  <c r="T275" i="2"/>
  <c r="L275" i="2" s="1"/>
  <c r="N141" i="2"/>
  <c r="F141" i="2" s="1"/>
  <c r="N126" i="2"/>
  <c r="F126" i="2" s="1"/>
  <c r="O270" i="2"/>
  <c r="G270" i="2" s="1"/>
  <c r="T270" i="2"/>
  <c r="L270" i="2" s="1"/>
  <c r="N300" i="2"/>
  <c r="F300" i="2" s="1"/>
  <c r="Q64" i="2"/>
  <c r="I64" i="2" s="1"/>
  <c r="T88" i="2"/>
  <c r="L88" i="2" s="1"/>
  <c r="R97" i="2"/>
  <c r="J97" i="2" s="1"/>
  <c r="P226" i="2"/>
  <c r="H226" i="2" s="1"/>
  <c r="N156" i="2"/>
  <c r="F156" i="2" s="1"/>
  <c r="R300" i="2"/>
  <c r="J300" i="2" s="1"/>
  <c r="N283" i="2"/>
  <c r="F283" i="2" s="1"/>
  <c r="R26" i="2"/>
  <c r="J26" i="2" s="1"/>
  <c r="T20" i="2"/>
  <c r="L20" i="2" s="1"/>
  <c r="R275" i="2"/>
  <c r="J275" i="2" s="1"/>
  <c r="S126" i="2"/>
  <c r="K126" i="2" s="1"/>
  <c r="N270" i="2"/>
  <c r="F270" i="2" s="1"/>
  <c r="O215" i="2"/>
  <c r="G215" i="2" s="1"/>
  <c r="P48" i="2"/>
  <c r="H48" i="2" s="1"/>
  <c r="T226" i="2"/>
  <c r="L226" i="2" s="1"/>
  <c r="R156" i="2"/>
  <c r="J156" i="2" s="1"/>
  <c r="S23" i="2"/>
  <c r="K23" i="2" s="1"/>
  <c r="T263" i="2"/>
  <c r="L263" i="2" s="1"/>
  <c r="P300" i="2"/>
  <c r="H300" i="2" s="1"/>
  <c r="P26" i="2"/>
  <c r="H26" i="2" s="1"/>
  <c r="R20" i="2"/>
  <c r="J20" i="2" s="1"/>
  <c r="P275" i="2"/>
  <c r="H275" i="2" s="1"/>
  <c r="S141" i="2"/>
  <c r="K141" i="2" s="1"/>
  <c r="P126" i="2"/>
  <c r="H126" i="2" s="1"/>
  <c r="O278" i="2"/>
  <c r="G278" i="2" s="1"/>
  <c r="E275" i="2"/>
  <c r="N215" i="2"/>
  <c r="F215" i="2" s="1"/>
  <c r="P64" i="2"/>
  <c r="H64" i="2" s="1"/>
  <c r="R258" i="2"/>
  <c r="J258" i="2" s="1"/>
  <c r="T282" i="2"/>
  <c r="L282" i="2" s="1"/>
  <c r="S156" i="2"/>
  <c r="K156" i="2" s="1"/>
  <c r="O26" i="2"/>
  <c r="G26" i="2" s="1"/>
  <c r="Q20" i="2"/>
  <c r="I20" i="2" s="1"/>
  <c r="O275" i="2"/>
  <c r="G275" i="2" s="1"/>
  <c r="Q141" i="2"/>
  <c r="I141" i="2" s="1"/>
  <c r="O126" i="2"/>
  <c r="G126" i="2" s="1"/>
  <c r="S270" i="2"/>
  <c r="K270" i="2" s="1"/>
  <c r="N278" i="2"/>
  <c r="F278" i="2" s="1"/>
  <c r="N275" i="2"/>
  <c r="F275" i="2" s="1"/>
  <c r="M308" i="2"/>
  <c r="D308" i="2"/>
  <c r="O64" i="2"/>
  <c r="G64" i="2" s="1"/>
  <c r="O130" i="2"/>
  <c r="G130" i="2" s="1"/>
  <c r="Q156" i="2"/>
  <c r="I156" i="2" s="1"/>
  <c r="N127" i="2"/>
  <c r="F127" i="2" s="1"/>
  <c r="Q26" i="2"/>
  <c r="I26" i="2" s="1"/>
  <c r="S20" i="2"/>
  <c r="K20" i="2" s="1"/>
  <c r="R67" i="2"/>
  <c r="J67" i="2" s="1"/>
  <c r="P141" i="2"/>
  <c r="H141" i="2" s="1"/>
  <c r="R270" i="2"/>
  <c r="J270" i="2" s="1"/>
  <c r="T278" i="2"/>
  <c r="L278" i="2" s="1"/>
  <c r="M196" i="2"/>
  <c r="D196" i="2"/>
  <c r="N64" i="2"/>
  <c r="F64" i="2" s="1"/>
  <c r="T146" i="2"/>
  <c r="L146" i="2" s="1"/>
  <c r="N26" i="2"/>
  <c r="F26" i="2" s="1"/>
  <c r="P20" i="2"/>
  <c r="H20" i="2" s="1"/>
  <c r="O141" i="2"/>
  <c r="G141" i="2" s="1"/>
  <c r="T126" i="2"/>
  <c r="L126" i="2" s="1"/>
  <c r="S278" i="2"/>
  <c r="K278" i="2" s="1"/>
  <c r="T299" i="2"/>
  <c r="L299" i="2" s="1"/>
  <c r="M16" i="2"/>
  <c r="D16" i="2"/>
  <c r="O48" i="2"/>
  <c r="G48" i="2" s="1"/>
  <c r="R168" i="2"/>
  <c r="J168" i="2" s="1"/>
  <c r="P25" i="2"/>
  <c r="H25" i="2" s="1"/>
  <c r="O49" i="2"/>
  <c r="G49" i="2" s="1"/>
  <c r="S65" i="2"/>
  <c r="K65" i="2" s="1"/>
  <c r="S97" i="2"/>
  <c r="K97" i="2" s="1"/>
  <c r="R58" i="2"/>
  <c r="J58" i="2" s="1"/>
  <c r="S194" i="2"/>
  <c r="K194" i="2" s="1"/>
  <c r="S44" i="2"/>
  <c r="K44" i="2" s="1"/>
  <c r="N23" i="2"/>
  <c r="F23" i="2" s="1"/>
  <c r="N71" i="2"/>
  <c r="F71" i="2" s="1"/>
  <c r="P9" i="2"/>
  <c r="H9" i="2" s="1"/>
  <c r="O305" i="2"/>
  <c r="G305" i="2" s="1"/>
  <c r="Q74" i="2"/>
  <c r="I74" i="2" s="1"/>
  <c r="R250" i="2"/>
  <c r="J250" i="2" s="1"/>
  <c r="P194" i="2"/>
  <c r="H194" i="2" s="1"/>
  <c r="Q43" i="2"/>
  <c r="I43" i="2" s="1"/>
  <c r="S107" i="2"/>
  <c r="K107" i="2" s="1"/>
  <c r="T179" i="2"/>
  <c r="L179" i="2" s="1"/>
  <c r="R259" i="2"/>
  <c r="J259" i="2" s="1"/>
  <c r="P46" i="2"/>
  <c r="H46" i="2" s="1"/>
  <c r="Q9" i="2"/>
  <c r="I9" i="2" s="1"/>
  <c r="O82" i="2"/>
  <c r="G82" i="2" s="1"/>
  <c r="T222" i="2"/>
  <c r="L222" i="2" s="1"/>
  <c r="T142" i="2"/>
  <c r="L142" i="2" s="1"/>
  <c r="O23" i="2"/>
  <c r="G23" i="2" s="1"/>
  <c r="Q90" i="2"/>
  <c r="I90" i="2" s="1"/>
  <c r="P166" i="2"/>
  <c r="H166" i="2" s="1"/>
  <c r="O8" i="2"/>
  <c r="G8" i="2" s="1"/>
  <c r="R104" i="2"/>
  <c r="J104" i="2" s="1"/>
  <c r="N168" i="2"/>
  <c r="F168" i="2" s="1"/>
  <c r="Q232" i="2"/>
  <c r="I232" i="2" s="1"/>
  <c r="R280" i="2"/>
  <c r="J280" i="2" s="1"/>
  <c r="S41" i="2"/>
  <c r="K41" i="2" s="1"/>
  <c r="R49" i="2"/>
  <c r="J49" i="2" s="1"/>
  <c r="Q137" i="2"/>
  <c r="I137" i="2" s="1"/>
  <c r="P146" i="2"/>
  <c r="H146" i="2" s="1"/>
  <c r="O194" i="2"/>
  <c r="G194" i="2" s="1"/>
  <c r="N44" i="2"/>
  <c r="F44" i="2" s="1"/>
  <c r="N260" i="2"/>
  <c r="F260" i="2" s="1"/>
  <c r="N63" i="2"/>
  <c r="F63" i="2" s="1"/>
  <c r="Q127" i="2"/>
  <c r="I127" i="2" s="1"/>
  <c r="N295" i="2"/>
  <c r="F295" i="2" s="1"/>
  <c r="R129" i="2"/>
  <c r="J129" i="2" s="1"/>
  <c r="N42" i="2"/>
  <c r="F42" i="2" s="1"/>
  <c r="P90" i="2"/>
  <c r="H90" i="2" s="1"/>
  <c r="P162" i="2"/>
  <c r="H162" i="2" s="1"/>
  <c r="Q67" i="2"/>
  <c r="I67" i="2" s="1"/>
  <c r="P107" i="2"/>
  <c r="H107" i="2" s="1"/>
  <c r="N252" i="2"/>
  <c r="F252" i="2" s="1"/>
  <c r="T262" i="2"/>
  <c r="L262" i="2" s="1"/>
  <c r="O79" i="2"/>
  <c r="G79" i="2" s="1"/>
  <c r="T41" i="2"/>
  <c r="L41" i="2" s="1"/>
  <c r="R194" i="2"/>
  <c r="J194" i="2" s="1"/>
  <c r="T8" i="2"/>
  <c r="L8" i="2" s="1"/>
  <c r="S144" i="2"/>
  <c r="K144" i="2" s="1"/>
  <c r="T168" i="2"/>
  <c r="L168" i="2" s="1"/>
  <c r="N240" i="2"/>
  <c r="F240" i="2" s="1"/>
  <c r="Q280" i="2"/>
  <c r="I280" i="2" s="1"/>
  <c r="R41" i="2"/>
  <c r="J41" i="2" s="1"/>
  <c r="Q49" i="2"/>
  <c r="I49" i="2" s="1"/>
  <c r="N137" i="2"/>
  <c r="F137" i="2" s="1"/>
  <c r="S257" i="2"/>
  <c r="K257" i="2" s="1"/>
  <c r="R4" i="2"/>
  <c r="J4" i="2" s="1"/>
  <c r="T44" i="2"/>
  <c r="L44" i="2" s="1"/>
  <c r="R228" i="2"/>
  <c r="J228" i="2" s="1"/>
  <c r="T63" i="2"/>
  <c r="L63" i="2" s="1"/>
  <c r="T217" i="2"/>
  <c r="L217" i="2" s="1"/>
  <c r="S90" i="2"/>
  <c r="K90" i="2" s="1"/>
  <c r="Q75" i="2"/>
  <c r="I75" i="2" s="1"/>
  <c r="O107" i="2"/>
  <c r="G107" i="2" s="1"/>
  <c r="T46" i="2"/>
  <c r="L46" i="2" s="1"/>
  <c r="O168" i="2"/>
  <c r="G168" i="2" s="1"/>
  <c r="R8" i="2"/>
  <c r="J8" i="2" s="1"/>
  <c r="T24" i="2"/>
  <c r="L24" i="2" s="1"/>
  <c r="S168" i="2"/>
  <c r="K168" i="2" s="1"/>
  <c r="O280" i="2"/>
  <c r="G280" i="2" s="1"/>
  <c r="Q41" i="2"/>
  <c r="I41" i="2" s="1"/>
  <c r="R65" i="2"/>
  <c r="J65" i="2" s="1"/>
  <c r="R185" i="2"/>
  <c r="J185" i="2" s="1"/>
  <c r="S170" i="2"/>
  <c r="K170" i="2" s="1"/>
  <c r="N4" i="2"/>
  <c r="F4" i="2" s="1"/>
  <c r="N60" i="2"/>
  <c r="F60" i="2" s="1"/>
  <c r="Q228" i="2"/>
  <c r="I228" i="2" s="1"/>
  <c r="P63" i="2"/>
  <c r="H63" i="2" s="1"/>
  <c r="R217" i="2"/>
  <c r="J217" i="2" s="1"/>
  <c r="S66" i="2"/>
  <c r="K66" i="2" s="1"/>
  <c r="R91" i="2"/>
  <c r="J91" i="2" s="1"/>
  <c r="N107" i="2"/>
  <c r="F107" i="2" s="1"/>
  <c r="S46" i="2"/>
  <c r="K46" i="2" s="1"/>
  <c r="Q168" i="2"/>
  <c r="I168" i="2" s="1"/>
  <c r="P296" i="2"/>
  <c r="H296" i="2" s="1"/>
  <c r="S49" i="2"/>
  <c r="K49" i="2" s="1"/>
  <c r="Q65" i="2"/>
  <c r="I65" i="2" s="1"/>
  <c r="O185" i="2"/>
  <c r="G185" i="2" s="1"/>
  <c r="O209" i="2"/>
  <c r="G209" i="2" s="1"/>
  <c r="R44" i="2"/>
  <c r="J44" i="2" s="1"/>
  <c r="R92" i="2"/>
  <c r="J92" i="2" s="1"/>
  <c r="R71" i="2"/>
  <c r="J71" i="2" s="1"/>
  <c r="R241" i="2"/>
  <c r="J241" i="2" s="1"/>
  <c r="O66" i="2"/>
  <c r="G66" i="2" s="1"/>
  <c r="T91" i="2"/>
  <c r="L91" i="2" s="1"/>
  <c r="T107" i="2"/>
  <c r="L107" i="2" s="1"/>
  <c r="N131" i="2"/>
  <c r="F131" i="2" s="1"/>
  <c r="T163" i="2"/>
  <c r="L163" i="2" s="1"/>
  <c r="R46" i="2"/>
  <c r="J46" i="2" s="1"/>
  <c r="N48" i="2"/>
  <c r="F48" i="2" s="1"/>
  <c r="P49" i="2"/>
  <c r="H49" i="2" s="1"/>
  <c r="P65" i="2"/>
  <c r="H65" i="2" s="1"/>
  <c r="Q185" i="2"/>
  <c r="I185" i="2" s="1"/>
  <c r="N297" i="2"/>
  <c r="F297" i="2" s="1"/>
  <c r="Q44" i="2"/>
  <c r="I44" i="2" s="1"/>
  <c r="Q71" i="2"/>
  <c r="I71" i="2" s="1"/>
  <c r="S305" i="2"/>
  <c r="K305" i="2" s="1"/>
  <c r="N66" i="2"/>
  <c r="F66" i="2" s="1"/>
  <c r="O11" i="2"/>
  <c r="G11" i="2" s="1"/>
  <c r="P131" i="2"/>
  <c r="H131" i="2" s="1"/>
  <c r="R69" i="2"/>
  <c r="J69" i="2" s="1"/>
  <c r="Q46" i="2"/>
  <c r="I46" i="2" s="1"/>
  <c r="O114" i="2"/>
  <c r="G114" i="2" s="1"/>
  <c r="R188" i="2"/>
  <c r="J188" i="2" s="1"/>
  <c r="T235" i="2"/>
  <c r="L235" i="2" s="1"/>
  <c r="P29" i="2"/>
  <c r="H29" i="2" s="1"/>
  <c r="O299" i="2"/>
  <c r="G299" i="2" s="1"/>
  <c r="E299" i="2"/>
  <c r="N299" i="2"/>
  <c r="F299" i="2" s="1"/>
  <c r="Q299" i="2"/>
  <c r="I299" i="2" s="1"/>
  <c r="R299" i="2"/>
  <c r="J299" i="2" s="1"/>
  <c r="S299" i="2"/>
  <c r="K299" i="2" s="1"/>
  <c r="N282" i="2"/>
  <c r="F282" i="2" s="1"/>
  <c r="E282" i="2"/>
  <c r="Q282" i="2"/>
  <c r="I282" i="2" s="1"/>
  <c r="R282" i="2"/>
  <c r="J282" i="2" s="1"/>
  <c r="S282" i="2"/>
  <c r="K282" i="2" s="1"/>
  <c r="P285" i="2"/>
  <c r="H285" i="2" s="1"/>
  <c r="E285" i="2"/>
  <c r="R285" i="2"/>
  <c r="J285" i="2" s="1"/>
  <c r="Q285" i="2"/>
  <c r="I285" i="2" s="1"/>
  <c r="T285" i="2"/>
  <c r="L285" i="2" s="1"/>
  <c r="S285" i="2"/>
  <c r="K285" i="2" s="1"/>
  <c r="N285" i="2"/>
  <c r="F285" i="2" s="1"/>
  <c r="O285" i="2"/>
  <c r="G285" i="2" s="1"/>
  <c r="N307" i="2"/>
  <c r="F307" i="2" s="1"/>
  <c r="E307" i="2"/>
  <c r="P307" i="2"/>
  <c r="H307" i="2" s="1"/>
  <c r="Q307" i="2"/>
  <c r="I307" i="2" s="1"/>
  <c r="R307" i="2"/>
  <c r="J307" i="2" s="1"/>
  <c r="O307" i="2"/>
  <c r="G307" i="2" s="1"/>
  <c r="S307" i="2"/>
  <c r="K307" i="2" s="1"/>
  <c r="N250" i="2"/>
  <c r="F250" i="2" s="1"/>
  <c r="E250" i="2"/>
  <c r="O250" i="2"/>
  <c r="G250" i="2" s="1"/>
  <c r="Q250" i="2"/>
  <c r="I250" i="2" s="1"/>
  <c r="S250" i="2"/>
  <c r="K250" i="2" s="1"/>
  <c r="T250" i="2"/>
  <c r="L250" i="2" s="1"/>
  <c r="T231" i="2"/>
  <c r="L231" i="2" s="1"/>
  <c r="E231" i="2"/>
  <c r="O231" i="2"/>
  <c r="G231" i="2" s="1"/>
  <c r="Q231" i="2"/>
  <c r="I231" i="2" s="1"/>
  <c r="N231" i="2"/>
  <c r="F231" i="2" s="1"/>
  <c r="R231" i="2"/>
  <c r="J231" i="2" s="1"/>
  <c r="S231" i="2"/>
  <c r="K231" i="2" s="1"/>
  <c r="E118" i="2"/>
  <c r="T118" i="2"/>
  <c r="L118" i="2" s="1"/>
  <c r="O118" i="2"/>
  <c r="G118" i="2" s="1"/>
  <c r="P118" i="2"/>
  <c r="H118" i="2" s="1"/>
  <c r="R118" i="2"/>
  <c r="J118" i="2" s="1"/>
  <c r="Q118" i="2"/>
  <c r="I118" i="2" s="1"/>
  <c r="S118" i="2"/>
  <c r="K118" i="2" s="1"/>
  <c r="N118" i="2"/>
  <c r="F118" i="2" s="1"/>
  <c r="E108" i="2"/>
  <c r="R108" i="2"/>
  <c r="J108" i="2" s="1"/>
  <c r="S108" i="2"/>
  <c r="K108" i="2" s="1"/>
  <c r="T108" i="2"/>
  <c r="L108" i="2" s="1"/>
  <c r="O108" i="2"/>
  <c r="G108" i="2" s="1"/>
  <c r="N258" i="2"/>
  <c r="F258" i="2" s="1"/>
  <c r="E258" i="2"/>
  <c r="T258" i="2"/>
  <c r="L258" i="2" s="1"/>
  <c r="P258" i="2"/>
  <c r="H258" i="2" s="1"/>
  <c r="E214" i="2"/>
  <c r="R214" i="2"/>
  <c r="J214" i="2" s="1"/>
  <c r="S214" i="2"/>
  <c r="K214" i="2" s="1"/>
  <c r="T214" i="2"/>
  <c r="L214" i="2" s="1"/>
  <c r="P214" i="2"/>
  <c r="H214" i="2" s="1"/>
  <c r="O214" i="2"/>
  <c r="G214" i="2" s="1"/>
  <c r="Q214" i="2"/>
  <c r="I214" i="2" s="1"/>
  <c r="E223" i="2"/>
  <c r="N223" i="2"/>
  <c r="F223" i="2" s="1"/>
  <c r="P223" i="2"/>
  <c r="H223" i="2" s="1"/>
  <c r="R223" i="2"/>
  <c r="J223" i="2" s="1"/>
  <c r="T223" i="2"/>
  <c r="L223" i="2" s="1"/>
  <c r="T257" i="2"/>
  <c r="L257" i="2" s="1"/>
  <c r="E257" i="2"/>
  <c r="O257" i="2"/>
  <c r="G257" i="2" s="1"/>
  <c r="P257" i="2"/>
  <c r="H257" i="2" s="1"/>
  <c r="R257" i="2"/>
  <c r="J257" i="2" s="1"/>
  <c r="E170" i="2"/>
  <c r="T170" i="2"/>
  <c r="L170" i="2" s="1"/>
  <c r="P170" i="2"/>
  <c r="H170" i="2" s="1"/>
  <c r="Q170" i="2"/>
  <c r="I170" i="2" s="1"/>
  <c r="N170" i="2"/>
  <c r="F170" i="2" s="1"/>
  <c r="E121" i="2"/>
  <c r="O121" i="2"/>
  <c r="G121" i="2" s="1"/>
  <c r="P121" i="2"/>
  <c r="H121" i="2" s="1"/>
  <c r="Q121" i="2"/>
  <c r="I121" i="2" s="1"/>
  <c r="S216" i="2"/>
  <c r="K216" i="2" s="1"/>
  <c r="E216" i="2"/>
  <c r="N216" i="2"/>
  <c r="F216" i="2" s="1"/>
  <c r="O216" i="2"/>
  <c r="G216" i="2" s="1"/>
  <c r="Q216" i="2"/>
  <c r="I216" i="2" s="1"/>
  <c r="T216" i="2"/>
  <c r="L216" i="2" s="1"/>
  <c r="S159" i="2"/>
  <c r="K159" i="2" s="1"/>
  <c r="E159" i="2"/>
  <c r="T159" i="2"/>
  <c r="L159" i="2" s="1"/>
  <c r="P159" i="2"/>
  <c r="H159" i="2" s="1"/>
  <c r="R159" i="2"/>
  <c r="J159" i="2" s="1"/>
  <c r="O159" i="2"/>
  <c r="G159" i="2" s="1"/>
  <c r="Q159" i="2"/>
  <c r="I159" i="2" s="1"/>
  <c r="E109" i="2"/>
  <c r="O109" i="2"/>
  <c r="G109" i="2" s="1"/>
  <c r="P109" i="2"/>
  <c r="H109" i="2" s="1"/>
  <c r="Q109" i="2"/>
  <c r="I109" i="2" s="1"/>
  <c r="R109" i="2"/>
  <c r="J109" i="2" s="1"/>
  <c r="T109" i="2"/>
  <c r="L109" i="2" s="1"/>
  <c r="N109" i="2"/>
  <c r="F109" i="2" s="1"/>
  <c r="S109" i="2"/>
  <c r="K109" i="2" s="1"/>
  <c r="E12" i="2"/>
  <c r="Q12" i="2"/>
  <c r="I12" i="2" s="1"/>
  <c r="R12" i="2"/>
  <c r="J12" i="2" s="1"/>
  <c r="T12" i="2"/>
  <c r="L12" i="2" s="1"/>
  <c r="O12" i="2"/>
  <c r="G12" i="2" s="1"/>
  <c r="S12" i="2"/>
  <c r="K12" i="2" s="1"/>
  <c r="E177" i="2"/>
  <c r="N177" i="2"/>
  <c r="F177" i="2" s="1"/>
  <c r="R177" i="2"/>
  <c r="J177" i="2" s="1"/>
  <c r="E45" i="2"/>
  <c r="P45" i="2"/>
  <c r="H45" i="2" s="1"/>
  <c r="Q45" i="2"/>
  <c r="I45" i="2" s="1"/>
  <c r="T45" i="2"/>
  <c r="L45" i="2" s="1"/>
  <c r="R45" i="2"/>
  <c r="J45" i="2" s="1"/>
  <c r="N45" i="2"/>
  <c r="F45" i="2" s="1"/>
  <c r="O45" i="2"/>
  <c r="G45" i="2" s="1"/>
  <c r="S45" i="2"/>
  <c r="K45" i="2" s="1"/>
  <c r="E99" i="2"/>
  <c r="S99" i="2"/>
  <c r="K99" i="2" s="1"/>
  <c r="T99" i="2"/>
  <c r="L99" i="2" s="1"/>
  <c r="N99" i="2"/>
  <c r="F99" i="2" s="1"/>
  <c r="Q99" i="2"/>
  <c r="I99" i="2" s="1"/>
  <c r="R99" i="2"/>
  <c r="J99" i="2" s="1"/>
  <c r="E59" i="2"/>
  <c r="N59" i="2"/>
  <c r="F59" i="2" s="1"/>
  <c r="O59" i="2"/>
  <c r="G59" i="2" s="1"/>
  <c r="Q59" i="2"/>
  <c r="I59" i="2" s="1"/>
  <c r="R59" i="2"/>
  <c r="J59" i="2" s="1"/>
  <c r="E86" i="2"/>
  <c r="T86" i="2"/>
  <c r="L86" i="2" s="1"/>
  <c r="N86" i="2"/>
  <c r="F86" i="2" s="1"/>
  <c r="O86" i="2"/>
  <c r="G86" i="2" s="1"/>
  <c r="P86" i="2"/>
  <c r="H86" i="2" s="1"/>
  <c r="R86" i="2"/>
  <c r="J86" i="2" s="1"/>
  <c r="S86" i="2"/>
  <c r="K86" i="2" s="1"/>
  <c r="E39" i="2"/>
  <c r="O39" i="2"/>
  <c r="G39" i="2" s="1"/>
  <c r="P39" i="2"/>
  <c r="H39" i="2" s="1"/>
  <c r="Q39" i="2"/>
  <c r="I39" i="2" s="1"/>
  <c r="S39" i="2"/>
  <c r="K39" i="2" s="1"/>
  <c r="N39" i="2"/>
  <c r="F39" i="2" s="1"/>
  <c r="E54" i="2"/>
  <c r="T54" i="2"/>
  <c r="L54" i="2" s="1"/>
  <c r="R54" i="2"/>
  <c r="J54" i="2" s="1"/>
  <c r="N54" i="2"/>
  <c r="F54" i="2" s="1"/>
  <c r="P54" i="2"/>
  <c r="H54" i="2" s="1"/>
  <c r="O54" i="2"/>
  <c r="G54" i="2" s="1"/>
  <c r="Q54" i="2"/>
  <c r="I54" i="2" s="1"/>
  <c r="S54" i="2"/>
  <c r="K54" i="2" s="1"/>
  <c r="E51" i="2"/>
  <c r="S51" i="2"/>
  <c r="K51" i="2" s="1"/>
  <c r="N51" i="2"/>
  <c r="F51" i="2" s="1"/>
  <c r="P51" i="2"/>
  <c r="H51" i="2" s="1"/>
  <c r="Q51" i="2"/>
  <c r="I51" i="2" s="1"/>
  <c r="Q32" i="2"/>
  <c r="I32" i="2" s="1"/>
  <c r="P96" i="2"/>
  <c r="H96" i="2" s="1"/>
  <c r="P112" i="2"/>
  <c r="H112" i="2" s="1"/>
  <c r="P240" i="2"/>
  <c r="H240" i="2" s="1"/>
  <c r="P280" i="2"/>
  <c r="H280" i="2" s="1"/>
  <c r="S25" i="2"/>
  <c r="K25" i="2" s="1"/>
  <c r="P177" i="2"/>
  <c r="H177" i="2" s="1"/>
  <c r="S209" i="2"/>
  <c r="K209" i="2" s="1"/>
  <c r="Q257" i="2"/>
  <c r="I257" i="2" s="1"/>
  <c r="T58" i="2"/>
  <c r="L58" i="2" s="1"/>
  <c r="R170" i="2"/>
  <c r="J170" i="2" s="1"/>
  <c r="P282" i="2"/>
  <c r="H282" i="2" s="1"/>
  <c r="Q132" i="2"/>
  <c r="I132" i="2" s="1"/>
  <c r="P231" i="2"/>
  <c r="H231" i="2" s="1"/>
  <c r="S50" i="2"/>
  <c r="K50" i="2" s="1"/>
  <c r="N188" i="2"/>
  <c r="F188" i="2" s="1"/>
  <c r="T51" i="2"/>
  <c r="L51" i="2" s="1"/>
  <c r="T288" i="2"/>
  <c r="L288" i="2" s="1"/>
  <c r="E288" i="2"/>
  <c r="S288" i="2"/>
  <c r="K288" i="2" s="1"/>
  <c r="P288" i="2"/>
  <c r="H288" i="2" s="1"/>
  <c r="Q288" i="2"/>
  <c r="I288" i="2" s="1"/>
  <c r="R288" i="2"/>
  <c r="J288" i="2" s="1"/>
  <c r="R206" i="2"/>
  <c r="J206" i="2" s="1"/>
  <c r="E206" i="2"/>
  <c r="S206" i="2"/>
  <c r="K206" i="2" s="1"/>
  <c r="T206" i="2"/>
  <c r="L206" i="2" s="1"/>
  <c r="Q206" i="2"/>
  <c r="I206" i="2" s="1"/>
  <c r="O206" i="2"/>
  <c r="G206" i="2" s="1"/>
  <c r="N206" i="2"/>
  <c r="F206" i="2" s="1"/>
  <c r="P206" i="2"/>
  <c r="H206" i="2" s="1"/>
  <c r="E197" i="2"/>
  <c r="N197" i="2"/>
  <c r="F197" i="2" s="1"/>
  <c r="P197" i="2"/>
  <c r="H197" i="2" s="1"/>
  <c r="Q197" i="2"/>
  <c r="I197" i="2" s="1"/>
  <c r="S197" i="2"/>
  <c r="K197" i="2" s="1"/>
  <c r="R197" i="2"/>
  <c r="J197" i="2" s="1"/>
  <c r="O197" i="2"/>
  <c r="G197" i="2" s="1"/>
  <c r="T197" i="2"/>
  <c r="L197" i="2" s="1"/>
  <c r="N184" i="2"/>
  <c r="F184" i="2" s="1"/>
  <c r="E184" i="2"/>
  <c r="S184" i="2"/>
  <c r="K184" i="2" s="1"/>
  <c r="T184" i="2"/>
  <c r="L184" i="2" s="1"/>
  <c r="P184" i="2"/>
  <c r="H184" i="2" s="1"/>
  <c r="E62" i="2"/>
  <c r="S62" i="2"/>
  <c r="K62" i="2" s="1"/>
  <c r="T62" i="2"/>
  <c r="L62" i="2" s="1"/>
  <c r="R62" i="2"/>
  <c r="J62" i="2" s="1"/>
  <c r="O62" i="2"/>
  <c r="G62" i="2" s="1"/>
  <c r="N62" i="2"/>
  <c r="F62" i="2" s="1"/>
  <c r="P62" i="2"/>
  <c r="H62" i="2" s="1"/>
  <c r="Q62" i="2"/>
  <c r="I62" i="2" s="1"/>
  <c r="T289" i="2"/>
  <c r="L289" i="2" s="1"/>
  <c r="E289" i="2"/>
  <c r="N289" i="2"/>
  <c r="F289" i="2" s="1"/>
  <c r="O289" i="2"/>
  <c r="G289" i="2" s="1"/>
  <c r="Q289" i="2"/>
  <c r="I289" i="2" s="1"/>
  <c r="R289" i="2"/>
  <c r="J289" i="2" s="1"/>
  <c r="Q236" i="2"/>
  <c r="I236" i="2" s="1"/>
  <c r="E236" i="2"/>
  <c r="O236" i="2"/>
  <c r="G236" i="2" s="1"/>
  <c r="P236" i="2"/>
  <c r="H236" i="2" s="1"/>
  <c r="T236" i="2"/>
  <c r="L236" i="2" s="1"/>
  <c r="E235" i="2"/>
  <c r="O235" i="2"/>
  <c r="G235" i="2" s="1"/>
  <c r="S235" i="2"/>
  <c r="K235" i="2" s="1"/>
  <c r="P235" i="2"/>
  <c r="H235" i="2" s="1"/>
  <c r="Q235" i="2"/>
  <c r="I235" i="2" s="1"/>
  <c r="E128" i="2"/>
  <c r="Q128" i="2"/>
  <c r="I128" i="2" s="1"/>
  <c r="R128" i="2"/>
  <c r="J128" i="2" s="1"/>
  <c r="N128" i="2"/>
  <c r="F128" i="2" s="1"/>
  <c r="E17" i="2"/>
  <c r="Q17" i="2"/>
  <c r="I17" i="2" s="1"/>
  <c r="R17" i="2"/>
  <c r="J17" i="2" s="1"/>
  <c r="E74" i="2"/>
  <c r="T74" i="2"/>
  <c r="L74" i="2" s="1"/>
  <c r="O74" i="2"/>
  <c r="G74" i="2" s="1"/>
  <c r="P74" i="2"/>
  <c r="H74" i="2" s="1"/>
  <c r="R74" i="2"/>
  <c r="J74" i="2" s="1"/>
  <c r="S74" i="2"/>
  <c r="K74" i="2" s="1"/>
  <c r="R279" i="2"/>
  <c r="J279" i="2" s="1"/>
  <c r="E279" i="2"/>
  <c r="S279" i="2"/>
  <c r="K279" i="2" s="1"/>
  <c r="O279" i="2"/>
  <c r="G279" i="2" s="1"/>
  <c r="P279" i="2"/>
  <c r="H279" i="2" s="1"/>
  <c r="Q279" i="2"/>
  <c r="I279" i="2" s="1"/>
  <c r="E137" i="2"/>
  <c r="S137" i="2"/>
  <c r="K137" i="2" s="1"/>
  <c r="P137" i="2"/>
  <c r="H137" i="2" s="1"/>
  <c r="T137" i="2"/>
  <c r="L137" i="2" s="1"/>
  <c r="E104" i="2"/>
  <c r="T104" i="2"/>
  <c r="L104" i="2" s="1"/>
  <c r="N104" i="2"/>
  <c r="F104" i="2" s="1"/>
  <c r="O104" i="2"/>
  <c r="G104" i="2" s="1"/>
  <c r="T92" i="2"/>
  <c r="L92" i="2" s="1"/>
  <c r="E92" i="2"/>
  <c r="S92" i="2"/>
  <c r="K92" i="2" s="1"/>
  <c r="O92" i="2"/>
  <c r="G92" i="2" s="1"/>
  <c r="E47" i="2"/>
  <c r="O47" i="2"/>
  <c r="G47" i="2" s="1"/>
  <c r="P47" i="2"/>
  <c r="H47" i="2" s="1"/>
  <c r="Q47" i="2"/>
  <c r="I47" i="2" s="1"/>
  <c r="R47" i="2"/>
  <c r="J47" i="2" s="1"/>
  <c r="N47" i="2"/>
  <c r="F47" i="2" s="1"/>
  <c r="T47" i="2"/>
  <c r="L47" i="2" s="1"/>
  <c r="S256" i="2"/>
  <c r="K256" i="2" s="1"/>
  <c r="E256" i="2"/>
  <c r="P256" i="2"/>
  <c r="H256" i="2" s="1"/>
  <c r="E27" i="2"/>
  <c r="N27" i="2"/>
  <c r="F27" i="2" s="1"/>
  <c r="O27" i="2"/>
  <c r="G27" i="2" s="1"/>
  <c r="R27" i="2"/>
  <c r="J27" i="2" s="1"/>
  <c r="Q27" i="2"/>
  <c r="I27" i="2" s="1"/>
  <c r="P210" i="2"/>
  <c r="H210" i="2" s="1"/>
  <c r="E210" i="2"/>
  <c r="T210" i="2"/>
  <c r="L210" i="2" s="1"/>
  <c r="Q210" i="2"/>
  <c r="I210" i="2" s="1"/>
  <c r="Q227" i="2"/>
  <c r="I227" i="2" s="1"/>
  <c r="P122" i="2"/>
  <c r="H122" i="2" s="1"/>
  <c r="T50" i="2"/>
  <c r="L50" i="2" s="1"/>
  <c r="Q306" i="2"/>
  <c r="I306" i="2" s="1"/>
  <c r="S236" i="2"/>
  <c r="K236" i="2" s="1"/>
  <c r="Q19" i="2"/>
  <c r="I19" i="2" s="1"/>
  <c r="R273" i="2"/>
  <c r="J273" i="2" s="1"/>
  <c r="E273" i="2"/>
  <c r="Q273" i="2"/>
  <c r="I273" i="2" s="1"/>
  <c r="T273" i="2"/>
  <c r="L273" i="2" s="1"/>
  <c r="P273" i="2"/>
  <c r="H273" i="2" s="1"/>
  <c r="T274" i="2"/>
  <c r="L274" i="2" s="1"/>
  <c r="E274" i="2"/>
  <c r="R274" i="2"/>
  <c r="J274" i="2" s="1"/>
  <c r="N274" i="2"/>
  <c r="F274" i="2" s="1"/>
  <c r="O274" i="2"/>
  <c r="G274" i="2" s="1"/>
  <c r="Q274" i="2"/>
  <c r="I274" i="2" s="1"/>
  <c r="S274" i="2"/>
  <c r="K274" i="2" s="1"/>
  <c r="E120" i="2"/>
  <c r="R120" i="2"/>
  <c r="J120" i="2" s="1"/>
  <c r="S120" i="2"/>
  <c r="K120" i="2" s="1"/>
  <c r="T120" i="2"/>
  <c r="L120" i="2" s="1"/>
  <c r="E153" i="2"/>
  <c r="T153" i="2"/>
  <c r="L153" i="2" s="1"/>
  <c r="O153" i="2"/>
  <c r="G153" i="2" s="1"/>
  <c r="P153" i="2"/>
  <c r="H153" i="2" s="1"/>
  <c r="N212" i="2"/>
  <c r="F212" i="2" s="1"/>
  <c r="E212" i="2"/>
  <c r="Q212" i="2"/>
  <c r="I212" i="2" s="1"/>
  <c r="S212" i="2"/>
  <c r="K212" i="2" s="1"/>
  <c r="O212" i="2"/>
  <c r="G212" i="2" s="1"/>
  <c r="P212" i="2"/>
  <c r="H212" i="2" s="1"/>
  <c r="T212" i="2"/>
  <c r="L212" i="2" s="1"/>
  <c r="R212" i="2"/>
  <c r="J212" i="2" s="1"/>
  <c r="E132" i="2"/>
  <c r="T132" i="2"/>
  <c r="L132" i="2" s="1"/>
  <c r="O132" i="2"/>
  <c r="G132" i="2" s="1"/>
  <c r="P132" i="2"/>
  <c r="H132" i="2" s="1"/>
  <c r="N132" i="2"/>
  <c r="F132" i="2" s="1"/>
  <c r="E5" i="2"/>
  <c r="N5" i="2"/>
  <c r="F5" i="2" s="1"/>
  <c r="O5" i="2"/>
  <c r="G5" i="2" s="1"/>
  <c r="P5" i="2"/>
  <c r="H5" i="2" s="1"/>
  <c r="T5" i="2"/>
  <c r="L5" i="2" s="1"/>
  <c r="R5" i="2"/>
  <c r="J5" i="2" s="1"/>
  <c r="S5" i="2"/>
  <c r="K5" i="2" s="1"/>
  <c r="E57" i="2"/>
  <c r="O57" i="2"/>
  <c r="G57" i="2" s="1"/>
  <c r="P57" i="2"/>
  <c r="H57" i="2" s="1"/>
  <c r="Q57" i="2"/>
  <c r="I57" i="2" s="1"/>
  <c r="E7" i="2"/>
  <c r="Q7" i="2"/>
  <c r="I7" i="2" s="1"/>
  <c r="R7" i="2"/>
  <c r="J7" i="2" s="1"/>
  <c r="S7" i="2"/>
  <c r="K7" i="2" s="1"/>
  <c r="T7" i="2"/>
  <c r="L7" i="2" s="1"/>
  <c r="R269" i="2"/>
  <c r="J269" i="2" s="1"/>
  <c r="E269" i="2"/>
  <c r="P269" i="2"/>
  <c r="H269" i="2" s="1"/>
  <c r="Q269" i="2"/>
  <c r="I269" i="2" s="1"/>
  <c r="S269" i="2"/>
  <c r="K269" i="2" s="1"/>
  <c r="T269" i="2"/>
  <c r="L269" i="2" s="1"/>
  <c r="N269" i="2"/>
  <c r="F269" i="2" s="1"/>
  <c r="E287" i="2"/>
  <c r="T287" i="2"/>
  <c r="L287" i="2" s="1"/>
  <c r="N287" i="2"/>
  <c r="F287" i="2" s="1"/>
  <c r="P287" i="2"/>
  <c r="H287" i="2" s="1"/>
  <c r="Q287" i="2"/>
  <c r="I287" i="2" s="1"/>
  <c r="S287" i="2"/>
  <c r="K287" i="2" s="1"/>
  <c r="R287" i="2"/>
  <c r="J287" i="2" s="1"/>
  <c r="O287" i="2"/>
  <c r="G287" i="2" s="1"/>
  <c r="E114" i="2"/>
  <c r="P114" i="2"/>
  <c r="H114" i="2" s="1"/>
  <c r="Q114" i="2"/>
  <c r="I114" i="2" s="1"/>
  <c r="R114" i="2"/>
  <c r="J114" i="2" s="1"/>
  <c r="S114" i="2"/>
  <c r="K114" i="2" s="1"/>
  <c r="T114" i="2"/>
  <c r="L114" i="2" s="1"/>
  <c r="E151" i="2"/>
  <c r="P151" i="2"/>
  <c r="H151" i="2" s="1"/>
  <c r="Q151" i="2"/>
  <c r="I151" i="2" s="1"/>
  <c r="S151" i="2"/>
  <c r="K151" i="2" s="1"/>
  <c r="N151" i="2"/>
  <c r="F151" i="2" s="1"/>
  <c r="R151" i="2"/>
  <c r="J151" i="2" s="1"/>
  <c r="T151" i="2"/>
  <c r="L151" i="2" s="1"/>
  <c r="O151" i="2"/>
  <c r="G151" i="2" s="1"/>
  <c r="E25" i="2"/>
  <c r="O25" i="2"/>
  <c r="G25" i="2" s="1"/>
  <c r="Q25" i="2"/>
  <c r="I25" i="2" s="1"/>
  <c r="E10" i="2"/>
  <c r="R10" i="2"/>
  <c r="J10" i="2" s="1"/>
  <c r="S10" i="2"/>
  <c r="K10" i="2" s="1"/>
  <c r="T10" i="2"/>
  <c r="L10" i="2" s="1"/>
  <c r="Q10" i="2"/>
  <c r="I10" i="2" s="1"/>
  <c r="O10" i="2"/>
  <c r="G10" i="2" s="1"/>
  <c r="E43" i="2"/>
  <c r="S43" i="2"/>
  <c r="K43" i="2" s="1"/>
  <c r="T43" i="2"/>
  <c r="L43" i="2" s="1"/>
  <c r="N43" i="2"/>
  <c r="F43" i="2" s="1"/>
  <c r="R43" i="2"/>
  <c r="J43" i="2" s="1"/>
  <c r="P43" i="2"/>
  <c r="H43" i="2" s="1"/>
  <c r="E30" i="2"/>
  <c r="O30" i="2"/>
  <c r="G30" i="2" s="1"/>
  <c r="P30" i="2"/>
  <c r="H30" i="2" s="1"/>
  <c r="Q30" i="2"/>
  <c r="I30" i="2" s="1"/>
  <c r="R30" i="2"/>
  <c r="J30" i="2" s="1"/>
  <c r="T30" i="2"/>
  <c r="L30" i="2" s="1"/>
  <c r="N30" i="2"/>
  <c r="F30" i="2" s="1"/>
  <c r="S30" i="2"/>
  <c r="K30" i="2" s="1"/>
  <c r="E140" i="2"/>
  <c r="S140" i="2"/>
  <c r="K140" i="2" s="1"/>
  <c r="N140" i="2"/>
  <c r="F140" i="2" s="1"/>
  <c r="O140" i="2"/>
  <c r="G140" i="2" s="1"/>
  <c r="S132" i="2"/>
  <c r="K132" i="2" s="1"/>
  <c r="S265" i="2"/>
  <c r="K265" i="2" s="1"/>
  <c r="E265" i="2"/>
  <c r="T265" i="2"/>
  <c r="L265" i="2" s="1"/>
  <c r="N265" i="2"/>
  <c r="F265" i="2" s="1"/>
  <c r="O265" i="2"/>
  <c r="G265" i="2" s="1"/>
  <c r="P265" i="2"/>
  <c r="H265" i="2" s="1"/>
  <c r="S228" i="2"/>
  <c r="K228" i="2" s="1"/>
  <c r="E228" i="2"/>
  <c r="N228" i="2"/>
  <c r="F228" i="2" s="1"/>
  <c r="O228" i="2"/>
  <c r="G228" i="2" s="1"/>
  <c r="P228" i="2"/>
  <c r="H228" i="2" s="1"/>
  <c r="E262" i="2"/>
  <c r="N262" i="2"/>
  <c r="F262" i="2" s="1"/>
  <c r="O262" i="2"/>
  <c r="G262" i="2" s="1"/>
  <c r="P262" i="2"/>
  <c r="H262" i="2" s="1"/>
  <c r="Q262" i="2"/>
  <c r="I262" i="2" s="1"/>
  <c r="S262" i="2"/>
  <c r="K262" i="2" s="1"/>
  <c r="E148" i="2"/>
  <c r="Q148" i="2"/>
  <c r="I148" i="2" s="1"/>
  <c r="S148" i="2"/>
  <c r="K148" i="2" s="1"/>
  <c r="T148" i="2"/>
  <c r="L148" i="2" s="1"/>
  <c r="N148" i="2"/>
  <c r="F148" i="2" s="1"/>
  <c r="O148" i="2"/>
  <c r="G148" i="2" s="1"/>
  <c r="Q224" i="2"/>
  <c r="I224" i="2" s="1"/>
  <c r="E224" i="2"/>
  <c r="O224" i="2"/>
  <c r="G224" i="2" s="1"/>
  <c r="P224" i="2"/>
  <c r="H224" i="2" s="1"/>
  <c r="R224" i="2"/>
  <c r="J224" i="2" s="1"/>
  <c r="E145" i="2"/>
  <c r="O145" i="2"/>
  <c r="G145" i="2" s="1"/>
  <c r="Q145" i="2"/>
  <c r="I145" i="2" s="1"/>
  <c r="R145" i="2"/>
  <c r="J145" i="2" s="1"/>
  <c r="E193" i="2"/>
  <c r="N193" i="2"/>
  <c r="F193" i="2" s="1"/>
  <c r="P193" i="2"/>
  <c r="H193" i="2" s="1"/>
  <c r="R193" i="2"/>
  <c r="J193" i="2" s="1"/>
  <c r="T193" i="2"/>
  <c r="L193" i="2" s="1"/>
  <c r="O193" i="2"/>
  <c r="G193" i="2" s="1"/>
  <c r="E182" i="2"/>
  <c r="N182" i="2"/>
  <c r="F182" i="2" s="1"/>
  <c r="O182" i="2"/>
  <c r="G182" i="2" s="1"/>
  <c r="P182" i="2"/>
  <c r="H182" i="2" s="1"/>
  <c r="Q182" i="2"/>
  <c r="I182" i="2" s="1"/>
  <c r="S182" i="2"/>
  <c r="K182" i="2" s="1"/>
  <c r="T182" i="2"/>
  <c r="L182" i="2" s="1"/>
  <c r="R182" i="2"/>
  <c r="J182" i="2" s="1"/>
  <c r="E77" i="2"/>
  <c r="P77" i="2"/>
  <c r="H77" i="2" s="1"/>
  <c r="Q77" i="2"/>
  <c r="I77" i="2" s="1"/>
  <c r="R77" i="2"/>
  <c r="J77" i="2" s="1"/>
  <c r="T77" i="2"/>
  <c r="L77" i="2" s="1"/>
  <c r="S77" i="2"/>
  <c r="K77" i="2" s="1"/>
  <c r="N77" i="2"/>
  <c r="F77" i="2" s="1"/>
  <c r="O77" i="2"/>
  <c r="G77" i="2" s="1"/>
  <c r="S128" i="2"/>
  <c r="K128" i="2" s="1"/>
  <c r="R25" i="2"/>
  <c r="J25" i="2" s="1"/>
  <c r="T145" i="2"/>
  <c r="L145" i="2" s="1"/>
  <c r="S210" i="2"/>
  <c r="K210" i="2" s="1"/>
  <c r="N92" i="2"/>
  <c r="F92" i="2" s="1"/>
  <c r="R295" i="2"/>
  <c r="J295" i="2" s="1"/>
  <c r="E295" i="2"/>
  <c r="T295" i="2"/>
  <c r="L295" i="2" s="1"/>
  <c r="O295" i="2"/>
  <c r="G295" i="2" s="1"/>
  <c r="P295" i="2"/>
  <c r="H295" i="2" s="1"/>
  <c r="T305" i="2"/>
  <c r="L305" i="2" s="1"/>
  <c r="E305" i="2"/>
  <c r="Q305" i="2"/>
  <c r="I305" i="2" s="1"/>
  <c r="P305" i="2"/>
  <c r="H305" i="2" s="1"/>
  <c r="R305" i="2"/>
  <c r="J305" i="2" s="1"/>
  <c r="N298" i="2"/>
  <c r="F298" i="2" s="1"/>
  <c r="E298" i="2"/>
  <c r="R298" i="2"/>
  <c r="J298" i="2" s="1"/>
  <c r="P298" i="2"/>
  <c r="H298" i="2" s="1"/>
  <c r="O284" i="2"/>
  <c r="G284" i="2" s="1"/>
  <c r="E284" i="2"/>
  <c r="Q284" i="2"/>
  <c r="I284" i="2" s="1"/>
  <c r="R284" i="2"/>
  <c r="J284" i="2" s="1"/>
  <c r="S284" i="2"/>
  <c r="K284" i="2" s="1"/>
  <c r="N284" i="2"/>
  <c r="F284" i="2" s="1"/>
  <c r="P284" i="2"/>
  <c r="H284" i="2" s="1"/>
  <c r="E100" i="2"/>
  <c r="N100" i="2"/>
  <c r="F100" i="2" s="1"/>
  <c r="O100" i="2"/>
  <c r="G100" i="2" s="1"/>
  <c r="Q100" i="2"/>
  <c r="I100" i="2" s="1"/>
  <c r="S100" i="2"/>
  <c r="K100" i="2" s="1"/>
  <c r="T100" i="2"/>
  <c r="L100" i="2" s="1"/>
  <c r="Q242" i="2"/>
  <c r="I242" i="2" s="1"/>
  <c r="E242" i="2"/>
  <c r="S242" i="2"/>
  <c r="K242" i="2" s="1"/>
  <c r="R242" i="2"/>
  <c r="J242" i="2" s="1"/>
  <c r="T242" i="2"/>
  <c r="L242" i="2" s="1"/>
  <c r="P242" i="2"/>
  <c r="H242" i="2" s="1"/>
  <c r="E185" i="2"/>
  <c r="T185" i="2"/>
  <c r="L185" i="2" s="1"/>
  <c r="N185" i="2"/>
  <c r="F185" i="2" s="1"/>
  <c r="E254" i="2"/>
  <c r="P254" i="2"/>
  <c r="H254" i="2" s="1"/>
  <c r="Q254" i="2"/>
  <c r="I254" i="2" s="1"/>
  <c r="R254" i="2"/>
  <c r="J254" i="2" s="1"/>
  <c r="O254" i="2"/>
  <c r="G254" i="2" s="1"/>
  <c r="S254" i="2"/>
  <c r="K254" i="2" s="1"/>
  <c r="N254" i="2"/>
  <c r="F254" i="2" s="1"/>
  <c r="T254" i="2"/>
  <c r="L254" i="2" s="1"/>
  <c r="E129" i="2"/>
  <c r="N129" i="2"/>
  <c r="F129" i="2" s="1"/>
  <c r="O129" i="2"/>
  <c r="G129" i="2" s="1"/>
  <c r="P129" i="2"/>
  <c r="H129" i="2" s="1"/>
  <c r="T129" i="2"/>
  <c r="L129" i="2" s="1"/>
  <c r="E33" i="2"/>
  <c r="N33" i="2"/>
  <c r="F33" i="2" s="1"/>
  <c r="O33" i="2"/>
  <c r="G33" i="2" s="1"/>
  <c r="T253" i="2"/>
  <c r="L253" i="2" s="1"/>
  <c r="E253" i="2"/>
  <c r="O253" i="2"/>
  <c r="G253" i="2" s="1"/>
  <c r="P253" i="2"/>
  <c r="H253" i="2" s="1"/>
  <c r="Q253" i="2"/>
  <c r="I253" i="2" s="1"/>
  <c r="R253" i="2"/>
  <c r="J253" i="2" s="1"/>
  <c r="N253" i="2"/>
  <c r="F253" i="2" s="1"/>
  <c r="S253" i="2"/>
  <c r="K253" i="2" s="1"/>
  <c r="E162" i="2"/>
  <c r="N162" i="2"/>
  <c r="F162" i="2" s="1"/>
  <c r="Q162" i="2"/>
  <c r="I162" i="2" s="1"/>
  <c r="R162" i="2"/>
  <c r="J162" i="2" s="1"/>
  <c r="T162" i="2"/>
  <c r="L162" i="2" s="1"/>
  <c r="N232" i="2"/>
  <c r="F232" i="2" s="1"/>
  <c r="E232" i="2"/>
  <c r="T232" i="2"/>
  <c r="L232" i="2" s="1"/>
  <c r="E207" i="2"/>
  <c r="N207" i="2"/>
  <c r="F207" i="2" s="1"/>
  <c r="O207" i="2"/>
  <c r="G207" i="2" s="1"/>
  <c r="P207" i="2"/>
  <c r="H207" i="2" s="1"/>
  <c r="T207" i="2"/>
  <c r="L207" i="2" s="1"/>
  <c r="E252" i="2"/>
  <c r="T252" i="2"/>
  <c r="L252" i="2" s="1"/>
  <c r="O252" i="2"/>
  <c r="G252" i="2" s="1"/>
  <c r="P252" i="2"/>
  <c r="H252" i="2" s="1"/>
  <c r="Q252" i="2"/>
  <c r="I252" i="2" s="1"/>
  <c r="R252" i="2"/>
  <c r="J252" i="2" s="1"/>
  <c r="E154" i="2"/>
  <c r="R154" i="2"/>
  <c r="J154" i="2" s="1"/>
  <c r="S154" i="2"/>
  <c r="K154" i="2" s="1"/>
  <c r="Q154" i="2"/>
  <c r="I154" i="2" s="1"/>
  <c r="E91" i="2"/>
  <c r="N91" i="2"/>
  <c r="F91" i="2" s="1"/>
  <c r="P91" i="2"/>
  <c r="H91" i="2" s="1"/>
  <c r="Q91" i="2"/>
  <c r="I91" i="2" s="1"/>
  <c r="S91" i="2"/>
  <c r="K91" i="2" s="1"/>
  <c r="E101" i="2"/>
  <c r="P101" i="2"/>
  <c r="H101" i="2" s="1"/>
  <c r="Q101" i="2"/>
  <c r="I101" i="2" s="1"/>
  <c r="R101" i="2"/>
  <c r="J101" i="2" s="1"/>
  <c r="S101" i="2"/>
  <c r="K101" i="2" s="1"/>
  <c r="N101" i="2"/>
  <c r="F101" i="2" s="1"/>
  <c r="O101" i="2"/>
  <c r="G101" i="2" s="1"/>
  <c r="T101" i="2"/>
  <c r="L101" i="2" s="1"/>
  <c r="E11" i="2"/>
  <c r="R11" i="2"/>
  <c r="J11" i="2" s="1"/>
  <c r="P11" i="2"/>
  <c r="H11" i="2" s="1"/>
  <c r="Q11" i="2"/>
  <c r="I11" i="2" s="1"/>
  <c r="S11" i="2"/>
  <c r="K11" i="2" s="1"/>
  <c r="T11" i="2"/>
  <c r="L11" i="2" s="1"/>
  <c r="E146" i="2"/>
  <c r="Q146" i="2"/>
  <c r="I146" i="2" s="1"/>
  <c r="O146" i="2"/>
  <c r="G146" i="2" s="1"/>
  <c r="R146" i="2"/>
  <c r="J146" i="2" s="1"/>
  <c r="E4" i="2"/>
  <c r="P4" i="2"/>
  <c r="H4" i="2" s="1"/>
  <c r="S4" i="2"/>
  <c r="K4" i="2" s="1"/>
  <c r="Q4" i="2"/>
  <c r="I4" i="2" s="1"/>
  <c r="T4" i="2"/>
  <c r="L4" i="2" s="1"/>
  <c r="E125" i="2"/>
  <c r="N125" i="2"/>
  <c r="F125" i="2" s="1"/>
  <c r="O125" i="2"/>
  <c r="G125" i="2" s="1"/>
  <c r="P125" i="2"/>
  <c r="H125" i="2" s="1"/>
  <c r="Q125" i="2"/>
  <c r="I125" i="2" s="1"/>
  <c r="R125" i="2"/>
  <c r="J125" i="2" s="1"/>
  <c r="S125" i="2"/>
  <c r="K125" i="2" s="1"/>
  <c r="T125" i="2"/>
  <c r="L125" i="2" s="1"/>
  <c r="E174" i="2"/>
  <c r="Q174" i="2"/>
  <c r="I174" i="2" s="1"/>
  <c r="R174" i="2"/>
  <c r="J174" i="2" s="1"/>
  <c r="T174" i="2"/>
  <c r="L174" i="2" s="1"/>
  <c r="N174" i="2"/>
  <c r="F174" i="2" s="1"/>
  <c r="S174" i="2"/>
  <c r="K174" i="2" s="1"/>
  <c r="O174" i="2"/>
  <c r="G174" i="2" s="1"/>
  <c r="P174" i="2"/>
  <c r="H174" i="2" s="1"/>
  <c r="E67" i="2"/>
  <c r="S67" i="2"/>
  <c r="K67" i="2" s="1"/>
  <c r="T67" i="2"/>
  <c r="L67" i="2" s="1"/>
  <c r="N67" i="2"/>
  <c r="F67" i="2" s="1"/>
  <c r="P67" i="2"/>
  <c r="H67" i="2" s="1"/>
  <c r="E40" i="2"/>
  <c r="S40" i="2"/>
  <c r="K40" i="2" s="1"/>
  <c r="T40" i="2"/>
  <c r="L40" i="2" s="1"/>
  <c r="O40" i="2"/>
  <c r="G40" i="2" s="1"/>
  <c r="E150" i="2"/>
  <c r="N150" i="2"/>
  <c r="F150" i="2" s="1"/>
  <c r="O150" i="2"/>
  <c r="G150" i="2" s="1"/>
  <c r="Q150" i="2"/>
  <c r="I150" i="2" s="1"/>
  <c r="T150" i="2"/>
  <c r="L150" i="2" s="1"/>
  <c r="R150" i="2"/>
  <c r="J150" i="2" s="1"/>
  <c r="S150" i="2"/>
  <c r="K150" i="2" s="1"/>
  <c r="P150" i="2"/>
  <c r="H150" i="2" s="1"/>
  <c r="E21" i="2"/>
  <c r="R21" i="2"/>
  <c r="J21" i="2" s="1"/>
  <c r="S21" i="2"/>
  <c r="K21" i="2" s="1"/>
  <c r="N21" i="2"/>
  <c r="F21" i="2" s="1"/>
  <c r="P21" i="2"/>
  <c r="H21" i="2" s="1"/>
  <c r="O21" i="2"/>
  <c r="G21" i="2" s="1"/>
  <c r="Q21" i="2"/>
  <c r="I21" i="2" s="1"/>
  <c r="T21" i="2"/>
  <c r="L21" i="2" s="1"/>
  <c r="S24" i="2"/>
  <c r="K24" i="2" s="1"/>
  <c r="N40" i="2"/>
  <c r="F40" i="2" s="1"/>
  <c r="R112" i="2"/>
  <c r="J112" i="2" s="1"/>
  <c r="P128" i="2"/>
  <c r="H128" i="2" s="1"/>
  <c r="O232" i="2"/>
  <c r="G232" i="2" s="1"/>
  <c r="P248" i="2"/>
  <c r="H248" i="2" s="1"/>
  <c r="P17" i="2"/>
  <c r="H17" i="2" s="1"/>
  <c r="P33" i="2"/>
  <c r="H33" i="2" s="1"/>
  <c r="S57" i="2"/>
  <c r="K57" i="2" s="1"/>
  <c r="Q73" i="2"/>
  <c r="I73" i="2" s="1"/>
  <c r="T121" i="2"/>
  <c r="L121" i="2" s="1"/>
  <c r="S145" i="2"/>
  <c r="K145" i="2" s="1"/>
  <c r="S177" i="2"/>
  <c r="K177" i="2" s="1"/>
  <c r="N273" i="2"/>
  <c r="F273" i="2" s="1"/>
  <c r="N146" i="2"/>
  <c r="F146" i="2" s="1"/>
  <c r="R210" i="2"/>
  <c r="J210" i="2" s="1"/>
  <c r="O242" i="2"/>
  <c r="G242" i="2" s="1"/>
  <c r="P92" i="2"/>
  <c r="H92" i="2" s="1"/>
  <c r="P140" i="2"/>
  <c r="H140" i="2" s="1"/>
  <c r="T39" i="2"/>
  <c r="L39" i="2" s="1"/>
  <c r="P143" i="2"/>
  <c r="H143" i="2" s="1"/>
  <c r="R207" i="2"/>
  <c r="J207" i="2" s="1"/>
  <c r="Q251" i="2"/>
  <c r="I251" i="2" s="1"/>
  <c r="T81" i="2"/>
  <c r="L81" i="2" s="1"/>
  <c r="P161" i="2"/>
  <c r="H161" i="2" s="1"/>
  <c r="T307" i="2"/>
  <c r="L307" i="2" s="1"/>
  <c r="O162" i="2"/>
  <c r="G162" i="2" s="1"/>
  <c r="R100" i="2"/>
  <c r="J100" i="2" s="1"/>
  <c r="N236" i="2"/>
  <c r="F236" i="2" s="1"/>
  <c r="O51" i="2"/>
  <c r="G51" i="2" s="1"/>
  <c r="O99" i="2"/>
  <c r="G99" i="2" s="1"/>
  <c r="R115" i="2"/>
  <c r="J115" i="2" s="1"/>
  <c r="E268" i="2"/>
  <c r="T268" i="2"/>
  <c r="L268" i="2" s="1"/>
  <c r="S268" i="2"/>
  <c r="K268" i="2" s="1"/>
  <c r="P268" i="2"/>
  <c r="H268" i="2" s="1"/>
  <c r="R268" i="2"/>
  <c r="J268" i="2" s="1"/>
  <c r="N268" i="2"/>
  <c r="F268" i="2" s="1"/>
  <c r="O268" i="2"/>
  <c r="G268" i="2" s="1"/>
  <c r="Q268" i="2"/>
  <c r="I268" i="2" s="1"/>
  <c r="E239" i="2"/>
  <c r="O239" i="2"/>
  <c r="G239" i="2" s="1"/>
  <c r="Q239" i="2"/>
  <c r="I239" i="2" s="1"/>
  <c r="N239" i="2"/>
  <c r="F239" i="2" s="1"/>
  <c r="P239" i="2"/>
  <c r="H239" i="2" s="1"/>
  <c r="R239" i="2"/>
  <c r="J239" i="2" s="1"/>
  <c r="T239" i="2"/>
  <c r="L239" i="2" s="1"/>
  <c r="S239" i="2"/>
  <c r="K239" i="2" s="1"/>
  <c r="T188" i="2"/>
  <c r="L188" i="2" s="1"/>
  <c r="E188" i="2"/>
  <c r="Q188" i="2"/>
  <c r="I188" i="2" s="1"/>
  <c r="O188" i="2"/>
  <c r="G188" i="2" s="1"/>
  <c r="P188" i="2"/>
  <c r="H188" i="2" s="1"/>
  <c r="O238" i="2"/>
  <c r="G238" i="2" s="1"/>
  <c r="E238" i="2"/>
  <c r="S238" i="2"/>
  <c r="K238" i="2" s="1"/>
  <c r="T238" i="2"/>
  <c r="L238" i="2" s="1"/>
  <c r="P238" i="2"/>
  <c r="H238" i="2" s="1"/>
  <c r="N238" i="2"/>
  <c r="F238" i="2" s="1"/>
  <c r="Q238" i="2"/>
  <c r="I238" i="2" s="1"/>
  <c r="R238" i="2"/>
  <c r="J238" i="2" s="1"/>
  <c r="E135" i="2"/>
  <c r="N135" i="2"/>
  <c r="F135" i="2" s="1"/>
  <c r="O135" i="2"/>
  <c r="G135" i="2" s="1"/>
  <c r="Q135" i="2"/>
  <c r="I135" i="2" s="1"/>
  <c r="R135" i="2"/>
  <c r="J135" i="2" s="1"/>
  <c r="P135" i="2"/>
  <c r="H135" i="2" s="1"/>
  <c r="T135" i="2"/>
  <c r="L135" i="2" s="1"/>
  <c r="S135" i="2"/>
  <c r="K135" i="2" s="1"/>
  <c r="E53" i="2"/>
  <c r="N53" i="2"/>
  <c r="F53" i="2" s="1"/>
  <c r="O53" i="2"/>
  <c r="G53" i="2" s="1"/>
  <c r="P53" i="2"/>
  <c r="H53" i="2" s="1"/>
  <c r="R53" i="2"/>
  <c r="J53" i="2" s="1"/>
  <c r="T53" i="2"/>
  <c r="L53" i="2" s="1"/>
  <c r="S53" i="2"/>
  <c r="K53" i="2" s="1"/>
  <c r="E85" i="2"/>
  <c r="N85" i="2"/>
  <c r="F85" i="2" s="1"/>
  <c r="O85" i="2"/>
  <c r="G85" i="2" s="1"/>
  <c r="Q85" i="2"/>
  <c r="I85" i="2" s="1"/>
  <c r="R85" i="2"/>
  <c r="J85" i="2" s="1"/>
  <c r="S85" i="2"/>
  <c r="K85" i="2" s="1"/>
  <c r="T85" i="2"/>
  <c r="L85" i="2" s="1"/>
  <c r="E124" i="2"/>
  <c r="Q124" i="2"/>
  <c r="I124" i="2" s="1"/>
  <c r="T124" i="2"/>
  <c r="L124" i="2" s="1"/>
  <c r="R124" i="2"/>
  <c r="J124" i="2" s="1"/>
  <c r="S124" i="2"/>
  <c r="K124" i="2" s="1"/>
  <c r="N124" i="2"/>
  <c r="F124" i="2" s="1"/>
  <c r="O124" i="2"/>
  <c r="G124" i="2" s="1"/>
  <c r="P124" i="2"/>
  <c r="H124" i="2" s="1"/>
  <c r="N120" i="2"/>
  <c r="F120" i="2" s="1"/>
  <c r="R184" i="2"/>
  <c r="J184" i="2" s="1"/>
  <c r="R153" i="2"/>
  <c r="J153" i="2" s="1"/>
  <c r="E302" i="2"/>
  <c r="S302" i="2"/>
  <c r="K302" i="2" s="1"/>
  <c r="T302" i="2"/>
  <c r="L302" i="2" s="1"/>
  <c r="R302" i="2"/>
  <c r="J302" i="2" s="1"/>
  <c r="P302" i="2"/>
  <c r="H302" i="2" s="1"/>
  <c r="Q302" i="2"/>
  <c r="I302" i="2" s="1"/>
  <c r="O302" i="2"/>
  <c r="G302" i="2" s="1"/>
  <c r="E240" i="2"/>
  <c r="Q240" i="2"/>
  <c r="I240" i="2" s="1"/>
  <c r="S240" i="2"/>
  <c r="K240" i="2" s="1"/>
  <c r="T240" i="2"/>
  <c r="L240" i="2" s="1"/>
  <c r="E176" i="2"/>
  <c r="S176" i="2"/>
  <c r="K176" i="2" s="1"/>
  <c r="T176" i="2"/>
  <c r="L176" i="2" s="1"/>
  <c r="E171" i="2"/>
  <c r="P171" i="2"/>
  <c r="H171" i="2" s="1"/>
  <c r="N171" i="2"/>
  <c r="F171" i="2" s="1"/>
  <c r="Q171" i="2"/>
  <c r="I171" i="2" s="1"/>
  <c r="O171" i="2"/>
  <c r="G171" i="2" s="1"/>
  <c r="R171" i="2"/>
  <c r="J171" i="2" s="1"/>
  <c r="T171" i="2"/>
  <c r="L171" i="2" s="1"/>
  <c r="E117" i="2"/>
  <c r="N117" i="2"/>
  <c r="F117" i="2" s="1"/>
  <c r="O117" i="2"/>
  <c r="G117" i="2" s="1"/>
  <c r="P117" i="2"/>
  <c r="H117" i="2" s="1"/>
  <c r="Q117" i="2"/>
  <c r="I117" i="2" s="1"/>
  <c r="S117" i="2"/>
  <c r="K117" i="2" s="1"/>
  <c r="E56" i="2"/>
  <c r="R56" i="2"/>
  <c r="J56" i="2" s="1"/>
  <c r="S56" i="2"/>
  <c r="K56" i="2" s="1"/>
  <c r="N56" i="2"/>
  <c r="F56" i="2" s="1"/>
  <c r="E36" i="2"/>
  <c r="O36" i="2"/>
  <c r="G36" i="2" s="1"/>
  <c r="P36" i="2"/>
  <c r="H36" i="2" s="1"/>
  <c r="S36" i="2"/>
  <c r="K36" i="2" s="1"/>
  <c r="E155" i="2"/>
  <c r="S155" i="2"/>
  <c r="K155" i="2" s="1"/>
  <c r="N155" i="2"/>
  <c r="F155" i="2" s="1"/>
  <c r="P155" i="2"/>
  <c r="H155" i="2" s="1"/>
  <c r="O155" i="2"/>
  <c r="G155" i="2" s="1"/>
  <c r="R155" i="2"/>
  <c r="J155" i="2" s="1"/>
  <c r="E50" i="2"/>
  <c r="O50" i="2"/>
  <c r="G50" i="2" s="1"/>
  <c r="P50" i="2"/>
  <c r="H50" i="2" s="1"/>
  <c r="Q50" i="2"/>
  <c r="I50" i="2" s="1"/>
  <c r="R50" i="2"/>
  <c r="J50" i="2" s="1"/>
  <c r="D6" i="2"/>
  <c r="M6" i="2"/>
  <c r="E32" i="2"/>
  <c r="T32" i="2"/>
  <c r="L32" i="2" s="1"/>
  <c r="O32" i="2"/>
  <c r="G32" i="2" s="1"/>
  <c r="N32" i="2"/>
  <c r="F32" i="2" s="1"/>
  <c r="D106" i="2"/>
  <c r="M106" i="2"/>
  <c r="Q120" i="2"/>
  <c r="I120" i="2" s="1"/>
  <c r="Q184" i="2"/>
  <c r="I184" i="2" s="1"/>
  <c r="Q153" i="2"/>
  <c r="I153" i="2" s="1"/>
  <c r="N290" i="2"/>
  <c r="F290" i="2" s="1"/>
  <c r="E290" i="2"/>
  <c r="O290" i="2"/>
  <c r="G290" i="2" s="1"/>
  <c r="P290" i="2"/>
  <c r="H290" i="2" s="1"/>
  <c r="Q290" i="2"/>
  <c r="I290" i="2" s="1"/>
  <c r="T290" i="2"/>
  <c r="L290" i="2" s="1"/>
  <c r="E230" i="2"/>
  <c r="N230" i="2"/>
  <c r="F230" i="2" s="1"/>
  <c r="P230" i="2"/>
  <c r="H230" i="2" s="1"/>
  <c r="T230" i="2"/>
  <c r="L230" i="2" s="1"/>
  <c r="R230" i="2"/>
  <c r="J230" i="2" s="1"/>
  <c r="Q230" i="2"/>
  <c r="I230" i="2" s="1"/>
  <c r="S230" i="2"/>
  <c r="K230" i="2" s="1"/>
  <c r="O230" i="2"/>
  <c r="G230" i="2" s="1"/>
  <c r="E203" i="2"/>
  <c r="P203" i="2"/>
  <c r="H203" i="2" s="1"/>
  <c r="R203" i="2"/>
  <c r="J203" i="2" s="1"/>
  <c r="T203" i="2"/>
  <c r="L203" i="2" s="1"/>
  <c r="Q203" i="2"/>
  <c r="I203" i="2" s="1"/>
  <c r="O203" i="2"/>
  <c r="G203" i="2" s="1"/>
  <c r="N203" i="2"/>
  <c r="F203" i="2" s="1"/>
  <c r="T225" i="2"/>
  <c r="L225" i="2" s="1"/>
  <c r="E225" i="2"/>
  <c r="Q225" i="2"/>
  <c r="I225" i="2" s="1"/>
  <c r="S225" i="2"/>
  <c r="K225" i="2" s="1"/>
  <c r="N225" i="2"/>
  <c r="F225" i="2" s="1"/>
  <c r="E190" i="2"/>
  <c r="Q190" i="2"/>
  <c r="I190" i="2" s="1"/>
  <c r="T190" i="2"/>
  <c r="L190" i="2" s="1"/>
  <c r="N190" i="2"/>
  <c r="F190" i="2" s="1"/>
  <c r="O190" i="2"/>
  <c r="G190" i="2" s="1"/>
  <c r="P190" i="2"/>
  <c r="H190" i="2" s="1"/>
  <c r="N187" i="2"/>
  <c r="F187" i="2" s="1"/>
  <c r="E187" i="2"/>
  <c r="O187" i="2"/>
  <c r="G187" i="2" s="1"/>
  <c r="Q187" i="2"/>
  <c r="I187" i="2" s="1"/>
  <c r="S187" i="2"/>
  <c r="K187" i="2" s="1"/>
  <c r="T187" i="2"/>
  <c r="L187" i="2" s="1"/>
  <c r="E19" i="2"/>
  <c r="O19" i="2"/>
  <c r="G19" i="2" s="1"/>
  <c r="R19" i="2"/>
  <c r="J19" i="2" s="1"/>
  <c r="P19" i="2"/>
  <c r="H19" i="2" s="1"/>
  <c r="S19" i="2"/>
  <c r="K19" i="2" s="1"/>
  <c r="E93" i="2"/>
  <c r="R93" i="2"/>
  <c r="J93" i="2" s="1"/>
  <c r="S93" i="2"/>
  <c r="K93" i="2" s="1"/>
  <c r="T93" i="2"/>
  <c r="L93" i="2" s="1"/>
  <c r="Q93" i="2"/>
  <c r="I93" i="2" s="1"/>
  <c r="O93" i="2"/>
  <c r="G93" i="2" s="1"/>
  <c r="E15" i="2"/>
  <c r="Q15" i="2"/>
  <c r="I15" i="2" s="1"/>
  <c r="R15" i="2"/>
  <c r="J15" i="2" s="1"/>
  <c r="S15" i="2"/>
  <c r="K15" i="2" s="1"/>
  <c r="N15" i="2"/>
  <c r="F15" i="2" s="1"/>
  <c r="O15" i="2"/>
  <c r="G15" i="2" s="1"/>
  <c r="P15" i="2"/>
  <c r="H15" i="2" s="1"/>
  <c r="T15" i="2"/>
  <c r="L15" i="2" s="1"/>
  <c r="E29" i="2"/>
  <c r="T29" i="2"/>
  <c r="L29" i="2" s="1"/>
  <c r="R29" i="2"/>
  <c r="J29" i="2" s="1"/>
  <c r="S29" i="2"/>
  <c r="K29" i="2" s="1"/>
  <c r="O29" i="2"/>
  <c r="G29" i="2" s="1"/>
  <c r="Q29" i="2"/>
  <c r="I29" i="2" s="1"/>
  <c r="E42" i="2"/>
  <c r="Q42" i="2"/>
  <c r="I42" i="2" s="1"/>
  <c r="O42" i="2"/>
  <c r="G42" i="2" s="1"/>
  <c r="P42" i="2"/>
  <c r="H42" i="2" s="1"/>
  <c r="R42" i="2"/>
  <c r="J42" i="2" s="1"/>
  <c r="S42" i="2"/>
  <c r="K42" i="2" s="1"/>
  <c r="E116" i="2"/>
  <c r="Q116" i="2"/>
  <c r="I116" i="2" s="1"/>
  <c r="R116" i="2"/>
  <c r="J116" i="2" s="1"/>
  <c r="S116" i="2"/>
  <c r="K116" i="2" s="1"/>
  <c r="T116" i="2"/>
  <c r="L116" i="2" s="1"/>
  <c r="N116" i="2"/>
  <c r="F116" i="2" s="1"/>
  <c r="O116" i="2"/>
  <c r="G116" i="2" s="1"/>
  <c r="P116" i="2"/>
  <c r="H116" i="2" s="1"/>
  <c r="P32" i="2"/>
  <c r="H32" i="2" s="1"/>
  <c r="O112" i="2"/>
  <c r="G112" i="2" s="1"/>
  <c r="Q176" i="2"/>
  <c r="I176" i="2" s="1"/>
  <c r="N17" i="2"/>
  <c r="F17" i="2" s="1"/>
  <c r="O273" i="2"/>
  <c r="G273" i="2" s="1"/>
  <c r="T140" i="2"/>
  <c r="L140" i="2" s="1"/>
  <c r="N263" i="2"/>
  <c r="F263" i="2" s="1"/>
  <c r="E263" i="2"/>
  <c r="Q263" i="2"/>
  <c r="I263" i="2" s="1"/>
  <c r="P263" i="2"/>
  <c r="H263" i="2" s="1"/>
  <c r="R263" i="2"/>
  <c r="J263" i="2" s="1"/>
  <c r="E281" i="2"/>
  <c r="S281" i="2"/>
  <c r="K281" i="2" s="1"/>
  <c r="T281" i="2"/>
  <c r="L281" i="2" s="1"/>
  <c r="P281" i="2"/>
  <c r="H281" i="2" s="1"/>
  <c r="Q213" i="2"/>
  <c r="I213" i="2" s="1"/>
  <c r="E213" i="2"/>
  <c r="S213" i="2"/>
  <c r="K213" i="2" s="1"/>
  <c r="R213" i="2"/>
  <c r="J213" i="2" s="1"/>
  <c r="T213" i="2"/>
  <c r="L213" i="2" s="1"/>
  <c r="N213" i="2"/>
  <c r="F213" i="2" s="1"/>
  <c r="O213" i="2"/>
  <c r="G213" i="2" s="1"/>
  <c r="P213" i="2"/>
  <c r="H213" i="2" s="1"/>
  <c r="E283" i="2"/>
  <c r="T283" i="2"/>
  <c r="L283" i="2" s="1"/>
  <c r="O283" i="2"/>
  <c r="G283" i="2" s="1"/>
  <c r="P283" i="2"/>
  <c r="H283" i="2" s="1"/>
  <c r="Q283" i="2"/>
  <c r="I283" i="2" s="1"/>
  <c r="P259" i="2"/>
  <c r="H259" i="2" s="1"/>
  <c r="E259" i="2"/>
  <c r="O259" i="2"/>
  <c r="G259" i="2" s="1"/>
  <c r="N259" i="2"/>
  <c r="F259" i="2" s="1"/>
  <c r="S259" i="2"/>
  <c r="K259" i="2" s="1"/>
  <c r="Q259" i="2"/>
  <c r="I259" i="2" s="1"/>
  <c r="Q297" i="2"/>
  <c r="I297" i="2" s="1"/>
  <c r="E297" i="2"/>
  <c r="S297" i="2"/>
  <c r="K297" i="2" s="1"/>
  <c r="O297" i="2"/>
  <c r="G297" i="2" s="1"/>
  <c r="P297" i="2"/>
  <c r="H297" i="2" s="1"/>
  <c r="R297" i="2"/>
  <c r="J297" i="2" s="1"/>
  <c r="T211" i="2"/>
  <c r="L211" i="2" s="1"/>
  <c r="E211" i="2"/>
  <c r="S211" i="2"/>
  <c r="K211" i="2" s="1"/>
  <c r="N211" i="2"/>
  <c r="F211" i="2" s="1"/>
  <c r="O211" i="2"/>
  <c r="G211" i="2" s="1"/>
  <c r="R211" i="2"/>
  <c r="J211" i="2" s="1"/>
  <c r="S280" i="2"/>
  <c r="K280" i="2" s="1"/>
  <c r="E280" i="2"/>
  <c r="T280" i="2"/>
  <c r="L280" i="2" s="1"/>
  <c r="T198" i="2"/>
  <c r="L198" i="2" s="1"/>
  <c r="E198" i="2"/>
  <c r="S198" i="2"/>
  <c r="K198" i="2" s="1"/>
  <c r="Q198" i="2"/>
  <c r="I198" i="2" s="1"/>
  <c r="N198" i="2"/>
  <c r="F198" i="2" s="1"/>
  <c r="O198" i="2"/>
  <c r="G198" i="2" s="1"/>
  <c r="R198" i="2"/>
  <c r="J198" i="2" s="1"/>
  <c r="P198" i="2"/>
  <c r="H198" i="2" s="1"/>
  <c r="E95" i="2"/>
  <c r="Q95" i="2"/>
  <c r="I95" i="2" s="1"/>
  <c r="R95" i="2"/>
  <c r="J95" i="2" s="1"/>
  <c r="T95" i="2"/>
  <c r="L95" i="2" s="1"/>
  <c r="N95" i="2"/>
  <c r="F95" i="2" s="1"/>
  <c r="P255" i="2"/>
  <c r="H255" i="2" s="1"/>
  <c r="E255" i="2"/>
  <c r="T255" i="2"/>
  <c r="L255" i="2" s="1"/>
  <c r="N255" i="2"/>
  <c r="F255" i="2" s="1"/>
  <c r="O255" i="2"/>
  <c r="G255" i="2" s="1"/>
  <c r="R255" i="2"/>
  <c r="J255" i="2" s="1"/>
  <c r="S255" i="2"/>
  <c r="K255" i="2" s="1"/>
  <c r="Q255" i="2"/>
  <c r="I255" i="2" s="1"/>
  <c r="T209" i="2"/>
  <c r="L209" i="2" s="1"/>
  <c r="E209" i="2"/>
  <c r="P209" i="2"/>
  <c r="H209" i="2" s="1"/>
  <c r="Q209" i="2"/>
  <c r="I209" i="2" s="1"/>
  <c r="R209" i="2"/>
  <c r="J209" i="2" s="1"/>
  <c r="E134" i="2"/>
  <c r="R134" i="2"/>
  <c r="J134" i="2" s="1"/>
  <c r="T134" i="2"/>
  <c r="L134" i="2" s="1"/>
  <c r="P134" i="2"/>
  <c r="H134" i="2" s="1"/>
  <c r="N134" i="2"/>
  <c r="F134" i="2" s="1"/>
  <c r="O134" i="2"/>
  <c r="G134" i="2" s="1"/>
  <c r="S134" i="2"/>
  <c r="K134" i="2" s="1"/>
  <c r="Q134" i="2"/>
  <c r="I134" i="2" s="1"/>
  <c r="E88" i="2"/>
  <c r="R88" i="2"/>
  <c r="J88" i="2" s="1"/>
  <c r="S88" i="2"/>
  <c r="K88" i="2" s="1"/>
  <c r="E178" i="2"/>
  <c r="P178" i="2"/>
  <c r="H178" i="2" s="1"/>
  <c r="Q178" i="2"/>
  <c r="I178" i="2" s="1"/>
  <c r="R178" i="2"/>
  <c r="J178" i="2" s="1"/>
  <c r="O178" i="2"/>
  <c r="G178" i="2" s="1"/>
  <c r="D31" i="2"/>
  <c r="M31" i="2"/>
  <c r="E199" i="2"/>
  <c r="O199" i="2"/>
  <c r="G199" i="2" s="1"/>
  <c r="N199" i="2"/>
  <c r="F199" i="2" s="1"/>
  <c r="P199" i="2"/>
  <c r="H199" i="2" s="1"/>
  <c r="S199" i="2"/>
  <c r="K199" i="2" s="1"/>
  <c r="Q199" i="2"/>
  <c r="I199" i="2" s="1"/>
  <c r="T199" i="2"/>
  <c r="L199" i="2" s="1"/>
  <c r="E79" i="2"/>
  <c r="T79" i="2"/>
  <c r="L79" i="2" s="1"/>
  <c r="S79" i="2"/>
  <c r="K79" i="2" s="1"/>
  <c r="N79" i="2"/>
  <c r="F79" i="2" s="1"/>
  <c r="P79" i="2"/>
  <c r="H79" i="2" s="1"/>
  <c r="Q79" i="2"/>
  <c r="I79" i="2" s="1"/>
  <c r="E149" i="2"/>
  <c r="P149" i="2"/>
  <c r="H149" i="2" s="1"/>
  <c r="Q149" i="2"/>
  <c r="I149" i="2" s="1"/>
  <c r="S149" i="2"/>
  <c r="K149" i="2" s="1"/>
  <c r="T149" i="2"/>
  <c r="L149" i="2" s="1"/>
  <c r="R149" i="2"/>
  <c r="J149" i="2" s="1"/>
  <c r="O149" i="2"/>
  <c r="G149" i="2" s="1"/>
  <c r="N149" i="2"/>
  <c r="F149" i="2" s="1"/>
  <c r="E111" i="2"/>
  <c r="T111" i="2"/>
  <c r="L111" i="2" s="1"/>
  <c r="N111" i="2"/>
  <c r="F111" i="2" s="1"/>
  <c r="O111" i="2"/>
  <c r="G111" i="2" s="1"/>
  <c r="P111" i="2"/>
  <c r="H111" i="2" s="1"/>
  <c r="Q111" i="2"/>
  <c r="I111" i="2" s="1"/>
  <c r="E97" i="2"/>
  <c r="N97" i="2"/>
  <c r="F97" i="2" s="1"/>
  <c r="O97" i="2"/>
  <c r="G97" i="2" s="1"/>
  <c r="E84" i="2"/>
  <c r="R84" i="2"/>
  <c r="J84" i="2" s="1"/>
  <c r="S84" i="2"/>
  <c r="K84" i="2" s="1"/>
  <c r="T84" i="2"/>
  <c r="L84" i="2" s="1"/>
  <c r="N84" i="2"/>
  <c r="F84" i="2" s="1"/>
  <c r="P84" i="2"/>
  <c r="H84" i="2" s="1"/>
  <c r="O84" i="2"/>
  <c r="G84" i="2" s="1"/>
  <c r="Q84" i="2"/>
  <c r="I84" i="2" s="1"/>
  <c r="E14" i="2"/>
  <c r="Q14" i="2"/>
  <c r="I14" i="2" s="1"/>
  <c r="R14" i="2"/>
  <c r="J14" i="2" s="1"/>
  <c r="S14" i="2"/>
  <c r="K14" i="2" s="1"/>
  <c r="T14" i="2"/>
  <c r="L14" i="2" s="1"/>
  <c r="N14" i="2"/>
  <c r="F14" i="2" s="1"/>
  <c r="O14" i="2"/>
  <c r="G14" i="2" s="1"/>
  <c r="P14" i="2"/>
  <c r="H14" i="2" s="1"/>
  <c r="E96" i="2"/>
  <c r="Q96" i="2"/>
  <c r="I96" i="2" s="1"/>
  <c r="R96" i="2"/>
  <c r="J96" i="2" s="1"/>
  <c r="S96" i="2"/>
  <c r="K96" i="2" s="1"/>
  <c r="D22" i="2"/>
  <c r="M22" i="2"/>
  <c r="E127" i="2"/>
  <c r="O127" i="2"/>
  <c r="G127" i="2" s="1"/>
  <c r="R127" i="2"/>
  <c r="J127" i="2" s="1"/>
  <c r="S127" i="2"/>
  <c r="K127" i="2" s="1"/>
  <c r="P127" i="2"/>
  <c r="H127" i="2" s="1"/>
  <c r="R40" i="2"/>
  <c r="J40" i="2" s="1"/>
  <c r="P56" i="2"/>
  <c r="H56" i="2" s="1"/>
  <c r="Q88" i="2"/>
  <c r="I88" i="2" s="1"/>
  <c r="T96" i="2"/>
  <c r="L96" i="2" s="1"/>
  <c r="O128" i="2"/>
  <c r="G128" i="2" s="1"/>
  <c r="N176" i="2"/>
  <c r="F176" i="2" s="1"/>
  <c r="R216" i="2"/>
  <c r="J216" i="2" s="1"/>
  <c r="R232" i="2"/>
  <c r="J232" i="2" s="1"/>
  <c r="Q256" i="2"/>
  <c r="I256" i="2" s="1"/>
  <c r="O288" i="2"/>
  <c r="G288" i="2" s="1"/>
  <c r="T17" i="2"/>
  <c r="L17" i="2" s="1"/>
  <c r="T33" i="2"/>
  <c r="L33" i="2" s="1"/>
  <c r="R57" i="2"/>
  <c r="J57" i="2" s="1"/>
  <c r="S121" i="2"/>
  <c r="K121" i="2" s="1"/>
  <c r="P145" i="2"/>
  <c r="H145" i="2" s="1"/>
  <c r="Q177" i="2"/>
  <c r="I177" i="2" s="1"/>
  <c r="R225" i="2"/>
  <c r="J225" i="2" s="1"/>
  <c r="P249" i="2"/>
  <c r="H249" i="2" s="1"/>
  <c r="R281" i="2"/>
  <c r="J281" i="2" s="1"/>
  <c r="R130" i="2"/>
  <c r="J130" i="2" s="1"/>
  <c r="P154" i="2"/>
  <c r="H154" i="2" s="1"/>
  <c r="N178" i="2"/>
  <c r="F178" i="2" s="1"/>
  <c r="N210" i="2"/>
  <c r="F210" i="2" s="1"/>
  <c r="N242" i="2"/>
  <c r="F242" i="2" s="1"/>
  <c r="R290" i="2"/>
  <c r="J290" i="2" s="1"/>
  <c r="Q36" i="2"/>
  <c r="I36" i="2" s="1"/>
  <c r="Q108" i="2"/>
  <c r="I108" i="2" s="1"/>
  <c r="R140" i="2"/>
  <c r="J140" i="2" s="1"/>
  <c r="R39" i="2"/>
  <c r="J39" i="2" s="1"/>
  <c r="O95" i="2"/>
  <c r="G95" i="2" s="1"/>
  <c r="S207" i="2"/>
  <c r="K207" i="2" s="1"/>
  <c r="O263" i="2"/>
  <c r="G263" i="2" s="1"/>
  <c r="R265" i="2"/>
  <c r="J265" i="2" s="1"/>
  <c r="P10" i="2"/>
  <c r="H10" i="2" s="1"/>
  <c r="Q34" i="2"/>
  <c r="I34" i="2" s="1"/>
  <c r="P100" i="2"/>
  <c r="H100" i="2" s="1"/>
  <c r="T19" i="2"/>
  <c r="L19" i="2" s="1"/>
  <c r="T59" i="2"/>
  <c r="L59" i="2" s="1"/>
  <c r="R187" i="2"/>
  <c r="J187" i="2" s="1"/>
  <c r="R236" i="2"/>
  <c r="J236" i="2" s="1"/>
  <c r="P85" i="2"/>
  <c r="H85" i="2" s="1"/>
  <c r="R190" i="2"/>
  <c r="J190" i="2" s="1"/>
  <c r="R219" i="2"/>
  <c r="J219" i="2" s="1"/>
  <c r="E219" i="2"/>
  <c r="P219" i="2"/>
  <c r="H219" i="2" s="1"/>
  <c r="Q219" i="2"/>
  <c r="I219" i="2" s="1"/>
  <c r="T219" i="2"/>
  <c r="L219" i="2" s="1"/>
  <c r="S219" i="2"/>
  <c r="K219" i="2" s="1"/>
  <c r="N219" i="2"/>
  <c r="F219" i="2" s="1"/>
  <c r="O219" i="2"/>
  <c r="G219" i="2" s="1"/>
  <c r="E161" i="2"/>
  <c r="T161" i="2"/>
  <c r="L161" i="2" s="1"/>
  <c r="S161" i="2"/>
  <c r="K161" i="2" s="1"/>
  <c r="O161" i="2"/>
  <c r="G161" i="2" s="1"/>
  <c r="Q161" i="2"/>
  <c r="I161" i="2" s="1"/>
  <c r="R161" i="2"/>
  <c r="J161" i="2" s="1"/>
  <c r="E115" i="2"/>
  <c r="T115" i="2"/>
  <c r="L115" i="2" s="1"/>
  <c r="N115" i="2"/>
  <c r="F115" i="2" s="1"/>
  <c r="P115" i="2"/>
  <c r="H115" i="2" s="1"/>
  <c r="S115" i="2"/>
  <c r="K115" i="2" s="1"/>
  <c r="E157" i="2"/>
  <c r="O157" i="2"/>
  <c r="G157" i="2" s="1"/>
  <c r="P157" i="2"/>
  <c r="H157" i="2" s="1"/>
  <c r="Q157" i="2"/>
  <c r="I157" i="2" s="1"/>
  <c r="S157" i="2"/>
  <c r="K157" i="2" s="1"/>
  <c r="R157" i="2"/>
  <c r="J157" i="2" s="1"/>
  <c r="N157" i="2"/>
  <c r="F157" i="2" s="1"/>
  <c r="T157" i="2"/>
  <c r="L157" i="2" s="1"/>
  <c r="O7" i="2"/>
  <c r="G7" i="2" s="1"/>
  <c r="E261" i="2"/>
  <c r="N261" i="2"/>
  <c r="F261" i="2" s="1"/>
  <c r="O261" i="2"/>
  <c r="G261" i="2" s="1"/>
  <c r="Q261" i="2"/>
  <c r="I261" i="2" s="1"/>
  <c r="R261" i="2"/>
  <c r="J261" i="2" s="1"/>
  <c r="T261" i="2"/>
  <c r="L261" i="2" s="1"/>
  <c r="E271" i="2"/>
  <c r="P271" i="2"/>
  <c r="H271" i="2" s="1"/>
  <c r="Q271" i="2"/>
  <c r="I271" i="2" s="1"/>
  <c r="R271" i="2"/>
  <c r="J271" i="2" s="1"/>
  <c r="S271" i="2"/>
  <c r="K271" i="2" s="1"/>
  <c r="N271" i="2"/>
  <c r="F271" i="2" s="1"/>
  <c r="O271" i="2"/>
  <c r="G271" i="2" s="1"/>
  <c r="T271" i="2"/>
  <c r="L271" i="2" s="1"/>
  <c r="E112" i="2"/>
  <c r="S112" i="2"/>
  <c r="K112" i="2" s="1"/>
  <c r="T112" i="2"/>
  <c r="L112" i="2" s="1"/>
  <c r="N112" i="2"/>
  <c r="F112" i="2" s="1"/>
  <c r="E277" i="2"/>
  <c r="R277" i="2"/>
  <c r="J277" i="2" s="1"/>
  <c r="S277" i="2"/>
  <c r="K277" i="2" s="1"/>
  <c r="T277" i="2"/>
  <c r="L277" i="2" s="1"/>
  <c r="N277" i="2"/>
  <c r="F277" i="2" s="1"/>
  <c r="Q277" i="2"/>
  <c r="I277" i="2" s="1"/>
  <c r="P277" i="2"/>
  <c r="H277" i="2" s="1"/>
  <c r="O277" i="2"/>
  <c r="G277" i="2" s="1"/>
  <c r="E251" i="2"/>
  <c r="R251" i="2"/>
  <c r="J251" i="2" s="1"/>
  <c r="T251" i="2"/>
  <c r="L251" i="2" s="1"/>
  <c r="S251" i="2"/>
  <c r="K251" i="2" s="1"/>
  <c r="N251" i="2"/>
  <c r="F251" i="2" s="1"/>
  <c r="O251" i="2"/>
  <c r="G251" i="2" s="1"/>
  <c r="Q272" i="2"/>
  <c r="I272" i="2" s="1"/>
  <c r="E272" i="2"/>
  <c r="P272" i="2"/>
  <c r="H272" i="2" s="1"/>
  <c r="R272" i="2"/>
  <c r="J272" i="2" s="1"/>
  <c r="S272" i="2"/>
  <c r="K272" i="2" s="1"/>
  <c r="S204" i="2"/>
  <c r="K204" i="2" s="1"/>
  <c r="E204" i="2"/>
  <c r="O204" i="2"/>
  <c r="G204" i="2" s="1"/>
  <c r="P204" i="2"/>
  <c r="H204" i="2" s="1"/>
  <c r="R204" i="2"/>
  <c r="J204" i="2" s="1"/>
  <c r="Q204" i="2"/>
  <c r="I204" i="2" s="1"/>
  <c r="R296" i="2"/>
  <c r="J296" i="2" s="1"/>
  <c r="E296" i="2"/>
  <c r="S296" i="2"/>
  <c r="K296" i="2" s="1"/>
  <c r="T296" i="2"/>
  <c r="L296" i="2" s="1"/>
  <c r="N296" i="2"/>
  <c r="F296" i="2" s="1"/>
  <c r="E143" i="2"/>
  <c r="R143" i="2"/>
  <c r="J143" i="2" s="1"/>
  <c r="N143" i="2"/>
  <c r="F143" i="2" s="1"/>
  <c r="O143" i="2"/>
  <c r="G143" i="2" s="1"/>
  <c r="S143" i="2"/>
  <c r="K143" i="2" s="1"/>
  <c r="E163" i="2"/>
  <c r="O163" i="2"/>
  <c r="G163" i="2" s="1"/>
  <c r="R163" i="2"/>
  <c r="J163" i="2" s="1"/>
  <c r="N163" i="2"/>
  <c r="F163" i="2" s="1"/>
  <c r="Q163" i="2"/>
  <c r="I163" i="2" s="1"/>
  <c r="P163" i="2"/>
  <c r="H163" i="2" s="1"/>
  <c r="E247" i="2"/>
  <c r="R247" i="2"/>
  <c r="J247" i="2" s="1"/>
  <c r="S247" i="2"/>
  <c r="K247" i="2" s="1"/>
  <c r="T247" i="2"/>
  <c r="L247" i="2" s="1"/>
  <c r="O247" i="2"/>
  <c r="G247" i="2" s="1"/>
  <c r="N247" i="2"/>
  <c r="F247" i="2" s="1"/>
  <c r="Q247" i="2"/>
  <c r="I247" i="2" s="1"/>
  <c r="E220" i="2"/>
  <c r="T220" i="2"/>
  <c r="L220" i="2" s="1"/>
  <c r="N220" i="2"/>
  <c r="F220" i="2" s="1"/>
  <c r="O220" i="2"/>
  <c r="G220" i="2" s="1"/>
  <c r="P220" i="2"/>
  <c r="H220" i="2" s="1"/>
  <c r="R220" i="2"/>
  <c r="J220" i="2" s="1"/>
  <c r="Q220" i="2"/>
  <c r="I220" i="2" s="1"/>
  <c r="N241" i="2"/>
  <c r="F241" i="2" s="1"/>
  <c r="E241" i="2"/>
  <c r="O241" i="2"/>
  <c r="G241" i="2" s="1"/>
  <c r="T241" i="2"/>
  <c r="L241" i="2" s="1"/>
  <c r="Q241" i="2"/>
  <c r="I241" i="2" s="1"/>
  <c r="S241" i="2"/>
  <c r="K241" i="2" s="1"/>
  <c r="E24" i="2"/>
  <c r="O24" i="2"/>
  <c r="G24" i="2" s="1"/>
  <c r="N24" i="2"/>
  <c r="F24" i="2" s="1"/>
  <c r="E142" i="2"/>
  <c r="N142" i="2"/>
  <c r="F142" i="2" s="1"/>
  <c r="P142" i="2"/>
  <c r="H142" i="2" s="1"/>
  <c r="R142" i="2"/>
  <c r="J142" i="2" s="1"/>
  <c r="Q142" i="2"/>
  <c r="I142" i="2" s="1"/>
  <c r="O142" i="2"/>
  <c r="G142" i="2" s="1"/>
  <c r="E222" i="2"/>
  <c r="P222" i="2"/>
  <c r="H222" i="2" s="1"/>
  <c r="O222" i="2"/>
  <c r="G222" i="2" s="1"/>
  <c r="Q222" i="2"/>
  <c r="I222" i="2" s="1"/>
  <c r="R222" i="2"/>
  <c r="J222" i="2" s="1"/>
  <c r="S222" i="2"/>
  <c r="K222" i="2" s="1"/>
  <c r="E164" i="2"/>
  <c r="Q164" i="2"/>
  <c r="I164" i="2" s="1"/>
  <c r="R164" i="2"/>
  <c r="J164" i="2" s="1"/>
  <c r="T164" i="2"/>
  <c r="L164" i="2" s="1"/>
  <c r="P164" i="2"/>
  <c r="H164" i="2" s="1"/>
  <c r="E245" i="2"/>
  <c r="P245" i="2"/>
  <c r="H245" i="2" s="1"/>
  <c r="Q245" i="2"/>
  <c r="I245" i="2" s="1"/>
  <c r="O245" i="2"/>
  <c r="G245" i="2" s="1"/>
  <c r="R245" i="2"/>
  <c r="J245" i="2" s="1"/>
  <c r="T245" i="2"/>
  <c r="L245" i="2" s="1"/>
  <c r="N245" i="2"/>
  <c r="F245" i="2" s="1"/>
  <c r="S245" i="2"/>
  <c r="K245" i="2" s="1"/>
  <c r="E183" i="2"/>
  <c r="T183" i="2"/>
  <c r="L183" i="2" s="1"/>
  <c r="O183" i="2"/>
  <c r="G183" i="2" s="1"/>
  <c r="P183" i="2"/>
  <c r="H183" i="2" s="1"/>
  <c r="R183" i="2"/>
  <c r="J183" i="2" s="1"/>
  <c r="Q183" i="2"/>
  <c r="I183" i="2" s="1"/>
  <c r="N183" i="2"/>
  <c r="F183" i="2" s="1"/>
  <c r="O144" i="2"/>
  <c r="G144" i="2" s="1"/>
  <c r="E144" i="2"/>
  <c r="R144" i="2"/>
  <c r="J144" i="2" s="1"/>
  <c r="P144" i="2"/>
  <c r="H144" i="2" s="1"/>
  <c r="E73" i="2"/>
  <c r="R73" i="2"/>
  <c r="J73" i="2" s="1"/>
  <c r="S73" i="2"/>
  <c r="K73" i="2" s="1"/>
  <c r="T73" i="2"/>
  <c r="L73" i="2" s="1"/>
  <c r="E82" i="2"/>
  <c r="N82" i="2"/>
  <c r="F82" i="2" s="1"/>
  <c r="S82" i="2"/>
  <c r="K82" i="2" s="1"/>
  <c r="T82" i="2"/>
  <c r="L82" i="2" s="1"/>
  <c r="P82" i="2"/>
  <c r="H82" i="2" s="1"/>
  <c r="Q82" i="2"/>
  <c r="I82" i="2" s="1"/>
  <c r="E9" i="2"/>
  <c r="N9" i="2"/>
  <c r="F9" i="2" s="1"/>
  <c r="O9" i="2"/>
  <c r="G9" i="2" s="1"/>
  <c r="R9" i="2"/>
  <c r="J9" i="2" s="1"/>
  <c r="S9" i="2"/>
  <c r="K9" i="2" s="1"/>
  <c r="E58" i="2"/>
  <c r="N58" i="2"/>
  <c r="F58" i="2" s="1"/>
  <c r="O58" i="2"/>
  <c r="G58" i="2" s="1"/>
  <c r="P58" i="2"/>
  <c r="H58" i="2" s="1"/>
  <c r="S58" i="2"/>
  <c r="K58" i="2" s="1"/>
  <c r="E28" i="2"/>
  <c r="T28" i="2"/>
  <c r="L28" i="2" s="1"/>
  <c r="N28" i="2"/>
  <c r="F28" i="2" s="1"/>
  <c r="O28" i="2"/>
  <c r="G28" i="2" s="1"/>
  <c r="P28" i="2"/>
  <c r="H28" i="2" s="1"/>
  <c r="S28" i="2"/>
  <c r="K28" i="2" s="1"/>
  <c r="Q28" i="2"/>
  <c r="I28" i="2" s="1"/>
  <c r="E60" i="2"/>
  <c r="P60" i="2"/>
  <c r="H60" i="2" s="1"/>
  <c r="R60" i="2"/>
  <c r="J60" i="2" s="1"/>
  <c r="S60" i="2"/>
  <c r="K60" i="2" s="1"/>
  <c r="O60" i="2"/>
  <c r="G60" i="2" s="1"/>
  <c r="E166" i="2"/>
  <c r="T166" i="2"/>
  <c r="L166" i="2" s="1"/>
  <c r="S166" i="2"/>
  <c r="K166" i="2" s="1"/>
  <c r="N166" i="2"/>
  <c r="F166" i="2" s="1"/>
  <c r="R166" i="2"/>
  <c r="J166" i="2" s="1"/>
  <c r="Q166" i="2"/>
  <c r="I166" i="2" s="1"/>
  <c r="E83" i="2"/>
  <c r="Q83" i="2"/>
  <c r="I83" i="2" s="1"/>
  <c r="R83" i="2"/>
  <c r="J83" i="2" s="1"/>
  <c r="S83" i="2"/>
  <c r="K83" i="2" s="1"/>
  <c r="O83" i="2"/>
  <c r="G83" i="2" s="1"/>
  <c r="R256" i="2"/>
  <c r="J256" i="2" s="1"/>
  <c r="N302" i="2"/>
  <c r="F302" i="2" s="1"/>
  <c r="Q24" i="2"/>
  <c r="I24" i="2" s="1"/>
  <c r="Q40" i="2"/>
  <c r="I40" i="2" s="1"/>
  <c r="O56" i="2"/>
  <c r="G56" i="2" s="1"/>
  <c r="P88" i="2"/>
  <c r="H88" i="2" s="1"/>
  <c r="P104" i="2"/>
  <c r="H104" i="2" s="1"/>
  <c r="P120" i="2"/>
  <c r="H120" i="2" s="1"/>
  <c r="N144" i="2"/>
  <c r="F144" i="2" s="1"/>
  <c r="R176" i="2"/>
  <c r="J176" i="2" s="1"/>
  <c r="P216" i="2"/>
  <c r="H216" i="2" s="1"/>
  <c r="P232" i="2"/>
  <c r="H232" i="2" s="1"/>
  <c r="O256" i="2"/>
  <c r="G256" i="2" s="1"/>
  <c r="N272" i="2"/>
  <c r="F272" i="2" s="1"/>
  <c r="N288" i="2"/>
  <c r="F288" i="2" s="1"/>
  <c r="S17" i="2"/>
  <c r="K17" i="2" s="1"/>
  <c r="S33" i="2"/>
  <c r="K33" i="2" s="1"/>
  <c r="N57" i="2"/>
  <c r="F57" i="2" s="1"/>
  <c r="O73" i="2"/>
  <c r="G73" i="2" s="1"/>
  <c r="R121" i="2"/>
  <c r="J121" i="2" s="1"/>
  <c r="N145" i="2"/>
  <c r="F145" i="2" s="1"/>
  <c r="T177" i="2"/>
  <c r="L177" i="2" s="1"/>
  <c r="P225" i="2"/>
  <c r="H225" i="2" s="1"/>
  <c r="Q281" i="2"/>
  <c r="I281" i="2" s="1"/>
  <c r="T154" i="2"/>
  <c r="L154" i="2" s="1"/>
  <c r="T178" i="2"/>
  <c r="L178" i="2" s="1"/>
  <c r="O210" i="2"/>
  <c r="G210" i="2" s="1"/>
  <c r="S258" i="2"/>
  <c r="K258" i="2" s="1"/>
  <c r="S298" i="2"/>
  <c r="K298" i="2" s="1"/>
  <c r="N36" i="2"/>
  <c r="F36" i="2" s="1"/>
  <c r="P108" i="2"/>
  <c r="H108" i="2" s="1"/>
  <c r="Q140" i="2"/>
  <c r="I140" i="2" s="1"/>
  <c r="S164" i="2"/>
  <c r="K164" i="2" s="1"/>
  <c r="N204" i="2"/>
  <c r="F204" i="2" s="1"/>
  <c r="N7" i="2"/>
  <c r="F7" i="2" s="1"/>
  <c r="S95" i="2"/>
  <c r="K95" i="2" s="1"/>
  <c r="T143" i="2"/>
  <c r="L143" i="2" s="1"/>
  <c r="Q207" i="2"/>
  <c r="I207" i="2" s="1"/>
  <c r="N279" i="2"/>
  <c r="F279" i="2" s="1"/>
  <c r="Q193" i="2"/>
  <c r="I193" i="2" s="1"/>
  <c r="Q265" i="2"/>
  <c r="I265" i="2" s="1"/>
  <c r="N235" i="2"/>
  <c r="F235" i="2" s="1"/>
  <c r="N10" i="2"/>
  <c r="F10" i="2" s="1"/>
  <c r="P148" i="2"/>
  <c r="H148" i="2" s="1"/>
  <c r="N93" i="2"/>
  <c r="F93" i="2" s="1"/>
  <c r="T298" i="2"/>
  <c r="L298" i="2" s="1"/>
  <c r="P27" i="2"/>
  <c r="H27" i="2" s="1"/>
  <c r="S59" i="2"/>
  <c r="K59" i="2" s="1"/>
  <c r="P83" i="2"/>
  <c r="H83" i="2" s="1"/>
  <c r="O115" i="2"/>
  <c r="G115" i="2" s="1"/>
  <c r="T155" i="2"/>
  <c r="L155" i="2" s="1"/>
  <c r="P187" i="2"/>
  <c r="H187" i="2" s="1"/>
  <c r="S203" i="2"/>
  <c r="K203" i="2" s="1"/>
  <c r="P12" i="2"/>
  <c r="H12" i="2" s="1"/>
  <c r="P93" i="2"/>
  <c r="H93" i="2" s="1"/>
  <c r="S190" i="2"/>
  <c r="K190" i="2" s="1"/>
  <c r="E291" i="2"/>
  <c r="R291" i="2"/>
  <c r="J291" i="2" s="1"/>
  <c r="S291" i="2"/>
  <c r="K291" i="2" s="1"/>
  <c r="T291" i="2"/>
  <c r="L291" i="2" s="1"/>
  <c r="P291" i="2"/>
  <c r="H291" i="2" s="1"/>
  <c r="Q291" i="2"/>
  <c r="I291" i="2" s="1"/>
  <c r="P293" i="2"/>
  <c r="H293" i="2" s="1"/>
  <c r="E293" i="2"/>
  <c r="T293" i="2"/>
  <c r="L293" i="2" s="1"/>
  <c r="N293" i="2"/>
  <c r="F293" i="2" s="1"/>
  <c r="O293" i="2"/>
  <c r="G293" i="2" s="1"/>
  <c r="S293" i="2"/>
  <c r="K293" i="2" s="1"/>
  <c r="Q293" i="2"/>
  <c r="I293" i="2" s="1"/>
  <c r="N306" i="2"/>
  <c r="F306" i="2" s="1"/>
  <c r="E306" i="2"/>
  <c r="S306" i="2"/>
  <c r="K306" i="2" s="1"/>
  <c r="R306" i="2"/>
  <c r="J306" i="2" s="1"/>
  <c r="T306" i="2"/>
  <c r="L306" i="2" s="1"/>
  <c r="O306" i="2"/>
  <c r="G306" i="2" s="1"/>
  <c r="E249" i="2"/>
  <c r="R249" i="2"/>
  <c r="J249" i="2" s="1"/>
  <c r="S249" i="2"/>
  <c r="K249" i="2" s="1"/>
  <c r="T249" i="2"/>
  <c r="L249" i="2" s="1"/>
  <c r="N249" i="2"/>
  <c r="F249" i="2" s="1"/>
  <c r="N301" i="2"/>
  <c r="F301" i="2" s="1"/>
  <c r="E301" i="2"/>
  <c r="Q301" i="2"/>
  <c r="I301" i="2" s="1"/>
  <c r="R301" i="2"/>
  <c r="J301" i="2" s="1"/>
  <c r="P301" i="2"/>
  <c r="H301" i="2" s="1"/>
  <c r="T301" i="2"/>
  <c r="L301" i="2" s="1"/>
  <c r="O301" i="2"/>
  <c r="G301" i="2" s="1"/>
  <c r="P304" i="2"/>
  <c r="H304" i="2" s="1"/>
  <c r="E304" i="2"/>
  <c r="T304" i="2"/>
  <c r="L304" i="2" s="1"/>
  <c r="S304" i="2"/>
  <c r="K304" i="2" s="1"/>
  <c r="R304" i="2"/>
  <c r="J304" i="2" s="1"/>
  <c r="N304" i="2"/>
  <c r="F304" i="2" s="1"/>
  <c r="O304" i="2"/>
  <c r="G304" i="2" s="1"/>
  <c r="P276" i="2"/>
  <c r="H276" i="2" s="1"/>
  <c r="E276" i="2"/>
  <c r="O276" i="2"/>
  <c r="G276" i="2" s="1"/>
  <c r="Q276" i="2"/>
  <c r="I276" i="2" s="1"/>
  <c r="R276" i="2"/>
  <c r="J276" i="2" s="1"/>
  <c r="S276" i="2"/>
  <c r="K276" i="2" s="1"/>
  <c r="N276" i="2"/>
  <c r="F276" i="2" s="1"/>
  <c r="P303" i="2"/>
  <c r="H303" i="2" s="1"/>
  <c r="E303" i="2"/>
  <c r="T303" i="2"/>
  <c r="L303" i="2" s="1"/>
  <c r="N303" i="2"/>
  <c r="F303" i="2" s="1"/>
  <c r="O303" i="2"/>
  <c r="G303" i="2" s="1"/>
  <c r="Q303" i="2"/>
  <c r="I303" i="2" s="1"/>
  <c r="R303" i="2"/>
  <c r="J303" i="2" s="1"/>
  <c r="S303" i="2"/>
  <c r="K303" i="2" s="1"/>
  <c r="E181" i="2"/>
  <c r="P181" i="2"/>
  <c r="H181" i="2" s="1"/>
  <c r="S181" i="2"/>
  <c r="K181" i="2" s="1"/>
  <c r="R181" i="2"/>
  <c r="J181" i="2" s="1"/>
  <c r="T181" i="2"/>
  <c r="L181" i="2" s="1"/>
  <c r="N181" i="2"/>
  <c r="F181" i="2" s="1"/>
  <c r="O181" i="2"/>
  <c r="G181" i="2" s="1"/>
  <c r="T248" i="2"/>
  <c r="L248" i="2" s="1"/>
  <c r="E248" i="2"/>
  <c r="S248" i="2"/>
  <c r="K248" i="2" s="1"/>
  <c r="R248" i="2"/>
  <c r="J248" i="2" s="1"/>
  <c r="N248" i="2"/>
  <c r="F248" i="2" s="1"/>
  <c r="O248" i="2"/>
  <c r="G248" i="2" s="1"/>
  <c r="E122" i="2"/>
  <c r="T122" i="2"/>
  <c r="L122" i="2" s="1"/>
  <c r="N122" i="2"/>
  <c r="F122" i="2" s="1"/>
  <c r="O122" i="2"/>
  <c r="G122" i="2" s="1"/>
  <c r="Q122" i="2"/>
  <c r="I122" i="2" s="1"/>
  <c r="R122" i="2"/>
  <c r="J122" i="2" s="1"/>
  <c r="E227" i="2"/>
  <c r="S227" i="2"/>
  <c r="K227" i="2" s="1"/>
  <c r="R227" i="2"/>
  <c r="J227" i="2" s="1"/>
  <c r="T227" i="2"/>
  <c r="L227" i="2" s="1"/>
  <c r="N227" i="2"/>
  <c r="F227" i="2" s="1"/>
  <c r="O227" i="2"/>
  <c r="G227" i="2" s="1"/>
  <c r="E158" i="2"/>
  <c r="S158" i="2"/>
  <c r="K158" i="2" s="1"/>
  <c r="N158" i="2"/>
  <c r="F158" i="2" s="1"/>
  <c r="P158" i="2"/>
  <c r="H158" i="2" s="1"/>
  <c r="Q158" i="2"/>
  <c r="I158" i="2" s="1"/>
  <c r="T158" i="2"/>
  <c r="L158" i="2" s="1"/>
  <c r="R158" i="2"/>
  <c r="J158" i="2" s="1"/>
  <c r="O158" i="2"/>
  <c r="G158" i="2" s="1"/>
  <c r="E217" i="2"/>
  <c r="Q217" i="2"/>
  <c r="I217" i="2" s="1"/>
  <c r="S217" i="2"/>
  <c r="K217" i="2" s="1"/>
  <c r="O217" i="2"/>
  <c r="G217" i="2" s="1"/>
  <c r="P217" i="2"/>
  <c r="H217" i="2" s="1"/>
  <c r="E229" i="2"/>
  <c r="O229" i="2"/>
  <c r="G229" i="2" s="1"/>
  <c r="P229" i="2"/>
  <c r="H229" i="2" s="1"/>
  <c r="Q229" i="2"/>
  <c r="I229" i="2" s="1"/>
  <c r="R229" i="2"/>
  <c r="J229" i="2" s="1"/>
  <c r="T229" i="2"/>
  <c r="L229" i="2" s="1"/>
  <c r="N229" i="2"/>
  <c r="F229" i="2" s="1"/>
  <c r="S229" i="2"/>
  <c r="K229" i="2" s="1"/>
  <c r="E165" i="2"/>
  <c r="T165" i="2"/>
  <c r="L165" i="2" s="1"/>
  <c r="P165" i="2"/>
  <c r="H165" i="2" s="1"/>
  <c r="Q165" i="2"/>
  <c r="I165" i="2" s="1"/>
  <c r="S165" i="2"/>
  <c r="K165" i="2" s="1"/>
  <c r="O165" i="2"/>
  <c r="G165" i="2" s="1"/>
  <c r="N165" i="2"/>
  <c r="F165" i="2" s="1"/>
  <c r="E103" i="2"/>
  <c r="T103" i="2"/>
  <c r="L103" i="2" s="1"/>
  <c r="N103" i="2"/>
  <c r="F103" i="2" s="1"/>
  <c r="O103" i="2"/>
  <c r="G103" i="2" s="1"/>
  <c r="Q103" i="2"/>
  <c r="I103" i="2" s="1"/>
  <c r="R103" i="2"/>
  <c r="J103" i="2" s="1"/>
  <c r="P103" i="2"/>
  <c r="H103" i="2" s="1"/>
  <c r="R260" i="2"/>
  <c r="J260" i="2" s="1"/>
  <c r="E260" i="2"/>
  <c r="Q260" i="2"/>
  <c r="I260" i="2" s="1"/>
  <c r="O260" i="2"/>
  <c r="G260" i="2" s="1"/>
  <c r="P260" i="2"/>
  <c r="H260" i="2" s="1"/>
  <c r="T260" i="2"/>
  <c r="L260" i="2" s="1"/>
  <c r="E179" i="2"/>
  <c r="N179" i="2"/>
  <c r="F179" i="2" s="1"/>
  <c r="P179" i="2"/>
  <c r="H179" i="2" s="1"/>
  <c r="O179" i="2"/>
  <c r="G179" i="2" s="1"/>
  <c r="Q179" i="2"/>
  <c r="I179" i="2" s="1"/>
  <c r="R179" i="2"/>
  <c r="J179" i="2" s="1"/>
  <c r="E69" i="2"/>
  <c r="Q69" i="2"/>
  <c r="I69" i="2" s="1"/>
  <c r="S69" i="2"/>
  <c r="K69" i="2" s="1"/>
  <c r="T69" i="2"/>
  <c r="L69" i="2" s="1"/>
  <c r="O69" i="2"/>
  <c r="G69" i="2" s="1"/>
  <c r="N69" i="2"/>
  <c r="F69" i="2" s="1"/>
  <c r="E130" i="2"/>
  <c r="S130" i="2"/>
  <c r="K130" i="2" s="1"/>
  <c r="T130" i="2"/>
  <c r="L130" i="2" s="1"/>
  <c r="P130" i="2"/>
  <c r="H130" i="2" s="1"/>
  <c r="E13" i="2"/>
  <c r="S13" i="2"/>
  <c r="K13" i="2" s="1"/>
  <c r="N13" i="2"/>
  <c r="F13" i="2" s="1"/>
  <c r="O13" i="2"/>
  <c r="G13" i="2" s="1"/>
  <c r="Q13" i="2"/>
  <c r="I13" i="2" s="1"/>
  <c r="P13" i="2"/>
  <c r="H13" i="2" s="1"/>
  <c r="T13" i="2"/>
  <c r="L13" i="2" s="1"/>
  <c r="E8" i="2"/>
  <c r="P8" i="2"/>
  <c r="H8" i="2" s="1"/>
  <c r="Q8" i="2"/>
  <c r="I8" i="2" s="1"/>
  <c r="E94" i="2"/>
  <c r="Q94" i="2"/>
  <c r="I94" i="2" s="1"/>
  <c r="S94" i="2"/>
  <c r="K94" i="2" s="1"/>
  <c r="T94" i="2"/>
  <c r="L94" i="2" s="1"/>
  <c r="N94" i="2"/>
  <c r="F94" i="2" s="1"/>
  <c r="P94" i="2"/>
  <c r="H94" i="2" s="1"/>
  <c r="R94" i="2"/>
  <c r="J94" i="2" s="1"/>
  <c r="O94" i="2"/>
  <c r="G94" i="2" s="1"/>
  <c r="E34" i="2"/>
  <c r="O34" i="2"/>
  <c r="G34" i="2" s="1"/>
  <c r="P34" i="2"/>
  <c r="H34" i="2" s="1"/>
  <c r="S34" i="2"/>
  <c r="K34" i="2" s="1"/>
  <c r="T34" i="2"/>
  <c r="L34" i="2" s="1"/>
  <c r="E81" i="2"/>
  <c r="N81" i="2"/>
  <c r="F81" i="2" s="1"/>
  <c r="O81" i="2"/>
  <c r="G81" i="2" s="1"/>
  <c r="P81" i="2"/>
  <c r="H81" i="2" s="1"/>
  <c r="Q81" i="2"/>
  <c r="I81" i="2" s="1"/>
  <c r="R81" i="2"/>
  <c r="J81" i="2" s="1"/>
  <c r="E75" i="2"/>
  <c r="R75" i="2"/>
  <c r="J75" i="2" s="1"/>
  <c r="S75" i="2"/>
  <c r="K75" i="2" s="1"/>
  <c r="T75" i="2"/>
  <c r="L75" i="2" s="1"/>
  <c r="O75" i="2"/>
  <c r="G75" i="2" s="1"/>
  <c r="N75" i="2"/>
  <c r="F75" i="2" s="1"/>
  <c r="S261" i="2"/>
  <c r="K261" i="2" s="1"/>
  <c r="N8" i="2"/>
  <c r="F8" i="2" s="1"/>
  <c r="P24" i="2"/>
  <c r="H24" i="2" s="1"/>
  <c r="P40" i="2"/>
  <c r="H40" i="2" s="1"/>
  <c r="T56" i="2"/>
  <c r="L56" i="2" s="1"/>
  <c r="O88" i="2"/>
  <c r="G88" i="2" s="1"/>
  <c r="S104" i="2"/>
  <c r="K104" i="2" s="1"/>
  <c r="O120" i="2"/>
  <c r="G120" i="2" s="1"/>
  <c r="T144" i="2"/>
  <c r="L144" i="2" s="1"/>
  <c r="P176" i="2"/>
  <c r="H176" i="2" s="1"/>
  <c r="N224" i="2"/>
  <c r="F224" i="2" s="1"/>
  <c r="O240" i="2"/>
  <c r="G240" i="2" s="1"/>
  <c r="N256" i="2"/>
  <c r="F256" i="2" s="1"/>
  <c r="T272" i="2"/>
  <c r="L272" i="2" s="1"/>
  <c r="Q296" i="2"/>
  <c r="I296" i="2" s="1"/>
  <c r="N25" i="2"/>
  <c r="F25" i="2" s="1"/>
  <c r="R33" i="2"/>
  <c r="J33" i="2" s="1"/>
  <c r="T57" i="2"/>
  <c r="L57" i="2" s="1"/>
  <c r="N73" i="2"/>
  <c r="F73" i="2" s="1"/>
  <c r="T97" i="2"/>
  <c r="L97" i="2" s="1"/>
  <c r="O137" i="2"/>
  <c r="G137" i="2" s="1"/>
  <c r="S153" i="2"/>
  <c r="K153" i="2" s="1"/>
  <c r="S185" i="2"/>
  <c r="K185" i="2" s="1"/>
  <c r="O225" i="2"/>
  <c r="G225" i="2" s="1"/>
  <c r="Q249" i="2"/>
  <c r="I249" i="2" s="1"/>
  <c r="O281" i="2"/>
  <c r="G281" i="2" s="1"/>
  <c r="N130" i="2"/>
  <c r="F130" i="2" s="1"/>
  <c r="N154" i="2"/>
  <c r="F154" i="2" s="1"/>
  <c r="Q258" i="2"/>
  <c r="I258" i="2" s="1"/>
  <c r="Q298" i="2"/>
  <c r="I298" i="2" s="1"/>
  <c r="T36" i="2"/>
  <c r="L36" i="2" s="1"/>
  <c r="Q60" i="2"/>
  <c r="I60" i="2" s="1"/>
  <c r="N108" i="2"/>
  <c r="F108" i="2" s="1"/>
  <c r="O164" i="2"/>
  <c r="G164" i="2" s="1"/>
  <c r="T204" i="2"/>
  <c r="L204" i="2" s="1"/>
  <c r="P7" i="2"/>
  <c r="H7" i="2" s="1"/>
  <c r="S111" i="2"/>
  <c r="K111" i="2" s="1"/>
  <c r="N159" i="2"/>
  <c r="F159" i="2" s="1"/>
  <c r="S223" i="2"/>
  <c r="K223" i="2" s="1"/>
  <c r="T279" i="2"/>
  <c r="L279" i="2" s="1"/>
  <c r="O291" i="2"/>
  <c r="G291" i="2" s="1"/>
  <c r="S193" i="2"/>
  <c r="K193" i="2" s="1"/>
  <c r="S289" i="2"/>
  <c r="K289" i="2" s="1"/>
  <c r="R34" i="2"/>
  <c r="J34" i="2" s="1"/>
  <c r="R148" i="2"/>
  <c r="J148" i="2" s="1"/>
  <c r="T27" i="2"/>
  <c r="L27" i="2" s="1"/>
  <c r="P59" i="2"/>
  <c r="H59" i="2" s="1"/>
  <c r="N83" i="2"/>
  <c r="F83" i="2" s="1"/>
  <c r="Q155" i="2"/>
  <c r="I155" i="2" s="1"/>
  <c r="Q211" i="2"/>
  <c r="I211" i="2" s="1"/>
  <c r="S283" i="2"/>
  <c r="K283" i="2" s="1"/>
  <c r="N12" i="2"/>
  <c r="F12" i="2" s="1"/>
  <c r="Q5" i="2"/>
  <c r="I5" i="2" s="1"/>
  <c r="T117" i="2"/>
  <c r="L117" i="2" s="1"/>
  <c r="P261" i="2"/>
  <c r="H261" i="2" s="1"/>
  <c r="N214" i="2"/>
  <c r="F214" i="2" s="1"/>
  <c r="E78" i="2"/>
  <c r="O78" i="2"/>
  <c r="G78" i="2" s="1"/>
  <c r="P78" i="2"/>
  <c r="H78" i="2" s="1"/>
  <c r="Q78" i="2"/>
  <c r="I78" i="2" s="1"/>
  <c r="S78" i="2"/>
  <c r="K78" i="2" s="1"/>
  <c r="R78" i="2"/>
  <c r="J78" i="2" s="1"/>
  <c r="E180" i="2"/>
  <c r="O180" i="2"/>
  <c r="G180" i="2" s="1"/>
  <c r="R180" i="2"/>
  <c r="J180" i="2" s="1"/>
  <c r="N180" i="2"/>
  <c r="F180" i="2" s="1"/>
  <c r="S180" i="2"/>
  <c r="K180" i="2" s="1"/>
  <c r="T23" i="2"/>
  <c r="L23" i="2" s="1"/>
  <c r="R63" i="2"/>
  <c r="J63" i="2" s="1"/>
  <c r="P71" i="2"/>
  <c r="H71" i="2" s="1"/>
  <c r="O90" i="2"/>
  <c r="G90" i="2" s="1"/>
  <c r="P37" i="2"/>
  <c r="H37" i="2" s="1"/>
  <c r="Q63" i="2"/>
  <c r="I63" i="2" s="1"/>
  <c r="O71" i="2"/>
  <c r="G71" i="2" s="1"/>
  <c r="T66" i="2"/>
  <c r="L66" i="2" s="1"/>
  <c r="T90" i="2"/>
  <c r="L90" i="2" s="1"/>
  <c r="E215" i="2"/>
  <c r="Q215" i="2"/>
  <c r="I215" i="2" s="1"/>
  <c r="R215" i="2"/>
  <c r="J215" i="2" s="1"/>
  <c r="S215" i="2"/>
  <c r="K215" i="2" s="1"/>
  <c r="T215" i="2"/>
  <c r="L215" i="2" s="1"/>
  <c r="E131" i="2"/>
  <c r="R131" i="2"/>
  <c r="J131" i="2" s="1"/>
  <c r="S131" i="2"/>
  <c r="K131" i="2" s="1"/>
  <c r="T48" i="2"/>
  <c r="L48" i="2" s="1"/>
  <c r="O41" i="2"/>
  <c r="G41" i="2" s="1"/>
  <c r="O65" i="2"/>
  <c r="G65" i="2" s="1"/>
  <c r="R23" i="2"/>
  <c r="J23" i="2" s="1"/>
  <c r="O63" i="2"/>
  <c r="G63" i="2" s="1"/>
  <c r="S71" i="2"/>
  <c r="K71" i="2" s="1"/>
  <c r="R66" i="2"/>
  <c r="J66" i="2" s="1"/>
  <c r="R90" i="2"/>
  <c r="J90" i="2" s="1"/>
  <c r="E37" i="2"/>
  <c r="Q37" i="2"/>
  <c r="I37" i="2" s="1"/>
  <c r="T37" i="2"/>
  <c r="L37" i="2" s="1"/>
  <c r="R37" i="2"/>
  <c r="J37" i="2" s="1"/>
  <c r="S37" i="2"/>
  <c r="K37" i="2" s="1"/>
  <c r="N37" i="2"/>
  <c r="F37" i="2" s="1"/>
  <c r="S48" i="2"/>
  <c r="K48" i="2" s="1"/>
  <c r="N41" i="2"/>
  <c r="F41" i="2" s="1"/>
  <c r="N65" i="2"/>
  <c r="F65" i="2" s="1"/>
  <c r="Q23" i="2"/>
  <c r="I23" i="2" s="1"/>
  <c r="S63" i="2"/>
  <c r="K63" i="2" s="1"/>
  <c r="P180" i="2"/>
  <c r="H180" i="2" s="1"/>
  <c r="Q66" i="2"/>
  <c r="I66" i="2" s="1"/>
  <c r="N90" i="2"/>
  <c r="F90" i="2" s="1"/>
  <c r="Q131" i="2"/>
  <c r="I131" i="2" s="1"/>
  <c r="R48" i="2"/>
  <c r="J48" i="2" s="1"/>
  <c r="P41" i="2"/>
  <c r="H41" i="2" s="1"/>
  <c r="T65" i="2"/>
  <c r="L65" i="2" s="1"/>
  <c r="P23" i="2"/>
  <c r="H23" i="2" s="1"/>
  <c r="T71" i="2"/>
  <c r="L71" i="2" s="1"/>
  <c r="P66" i="2"/>
  <c r="H66" i="2" s="1"/>
  <c r="O131" i="2"/>
  <c r="G131" i="2" s="1"/>
  <c r="T180" i="2"/>
  <c r="L180" i="2" s="1"/>
  <c r="N78" i="2"/>
  <c r="F78" i="2" s="1"/>
  <c r="D189" i="2"/>
  <c r="M189" i="2"/>
  <c r="N194" i="2"/>
  <c r="F194" i="2" s="1"/>
  <c r="E194" i="2"/>
  <c r="D105" i="2"/>
  <c r="M105" i="2"/>
  <c r="Q294" i="2"/>
  <c r="I294" i="2" s="1"/>
  <c r="E294" i="2"/>
  <c r="O300" i="2"/>
  <c r="G300" i="2" s="1"/>
  <c r="E300" i="2"/>
  <c r="D119" i="2"/>
  <c r="M119" i="2"/>
  <c r="N226" i="2"/>
  <c r="F226" i="2" s="1"/>
  <c r="E226" i="2"/>
  <c r="M286" i="2"/>
  <c r="D286" i="2"/>
  <c r="N160" i="2"/>
  <c r="F160" i="2" s="1"/>
  <c r="E160" i="2"/>
  <c r="D140" i="2"/>
  <c r="D131" i="2"/>
  <c r="D90" i="2"/>
  <c r="D251" i="2"/>
  <c r="D276" i="2"/>
  <c r="D103" i="2"/>
  <c r="D144" i="2"/>
  <c r="D73" i="2"/>
  <c r="D111" i="2"/>
  <c r="D273" i="2"/>
  <c r="D197" i="2"/>
  <c r="D238" i="2"/>
  <c r="D130" i="2"/>
  <c r="D28" i="2"/>
  <c r="D60" i="2"/>
  <c r="D261" i="2"/>
  <c r="D287" i="2"/>
  <c r="D271" i="2"/>
  <c r="D171" i="2"/>
  <c r="D151" i="2"/>
  <c r="D184" i="2"/>
  <c r="D135" i="2"/>
  <c r="D132" i="2"/>
  <c r="D81" i="2"/>
  <c r="D75" i="2"/>
  <c r="D71" i="2"/>
  <c r="D48" i="2"/>
  <c r="D108" i="2"/>
  <c r="D62" i="2"/>
  <c r="D277" i="2"/>
  <c r="D199" i="2"/>
  <c r="D149" i="2"/>
  <c r="D249" i="2"/>
  <c r="D217" i="2"/>
  <c r="D165" i="2"/>
  <c r="D24" i="2"/>
  <c r="D142" i="2"/>
  <c r="D282" i="2"/>
  <c r="D265" i="2"/>
  <c r="D228" i="2"/>
  <c r="D137" i="2"/>
  <c r="D262" i="2"/>
  <c r="D148" i="2"/>
  <c r="D104" i="2"/>
  <c r="D190" i="2"/>
  <c r="D92" i="2"/>
  <c r="D187" i="2"/>
  <c r="D159" i="2"/>
  <c r="D56" i="2"/>
  <c r="D43" i="2"/>
  <c r="D155" i="2"/>
  <c r="D74" i="2"/>
  <c r="D23" i="2"/>
  <c r="D122" i="2"/>
  <c r="D295" i="2"/>
  <c r="D263" i="2"/>
  <c r="D242" i="2"/>
  <c r="D47" i="2"/>
  <c r="D19" i="2"/>
  <c r="D256" i="2"/>
  <c r="D93" i="2"/>
  <c r="D177" i="2"/>
  <c r="D99" i="2"/>
  <c r="D59" i="2"/>
  <c r="D174" i="2"/>
  <c r="D269" i="2"/>
  <c r="D134" i="2"/>
  <c r="D88" i="2"/>
  <c r="D253" i="2"/>
  <c r="D162" i="2"/>
  <c r="D91" i="2"/>
  <c r="D50" i="2"/>
  <c r="D300" i="2"/>
  <c r="D293" i="2"/>
  <c r="D305" i="2"/>
  <c r="D245" i="2"/>
  <c r="D250" i="2"/>
  <c r="D210" i="2"/>
  <c r="D215" i="2"/>
  <c r="D194" i="2"/>
  <c r="D164" i="2"/>
  <c r="D203" i="2"/>
  <c r="D146" i="2"/>
  <c r="D202" i="2"/>
  <c r="D231" i="2"/>
  <c r="D208" i="2"/>
  <c r="D129" i="2"/>
  <c r="D157" i="2"/>
  <c r="D154" i="2"/>
  <c r="D95" i="2"/>
  <c r="D96" i="2"/>
  <c r="D40" i="2"/>
  <c r="D45" i="2"/>
  <c r="D35" i="2"/>
  <c r="D280" i="2"/>
  <c r="D296" i="2"/>
  <c r="D136" i="2"/>
  <c r="D163" i="2"/>
  <c r="D188" i="2"/>
  <c r="D204" i="2"/>
  <c r="D42" i="2"/>
  <c r="D67" i="2"/>
  <c r="D283" i="2"/>
  <c r="D143" i="2"/>
  <c r="D235" i="2"/>
  <c r="D288" i="2"/>
  <c r="D239" i="2"/>
  <c r="D264" i="2"/>
  <c r="D220" i="2"/>
  <c r="D243" i="2"/>
  <c r="D225" i="2"/>
  <c r="D185" i="2"/>
  <c r="D152" i="2"/>
  <c r="D83" i="2"/>
  <c r="D139" i="2"/>
  <c r="D32" i="2"/>
  <c r="D53" i="2"/>
  <c r="D79" i="2"/>
  <c r="D58" i="2"/>
  <c r="D37" i="2"/>
  <c r="D10" i="2"/>
  <c r="D44" i="2"/>
  <c r="D25" i="2"/>
  <c r="D5" i="2"/>
  <c r="D205" i="2"/>
  <c r="D246" i="2"/>
  <c r="D219" i="2"/>
  <c r="D100" i="2"/>
  <c r="D29" i="2"/>
  <c r="D284" i="2"/>
  <c r="D274" i="2"/>
  <c r="D214" i="2"/>
  <c r="D179" i="2"/>
  <c r="D248" i="2"/>
  <c r="D209" i="2"/>
  <c r="D125" i="2"/>
  <c r="D186" i="2"/>
  <c r="D97" i="2"/>
  <c r="D254" i="2"/>
  <c r="D127" i="2"/>
  <c r="D85" i="2"/>
  <c r="D30" i="2"/>
  <c r="D94" i="2"/>
  <c r="D89" i="2"/>
  <c r="D69" i="2"/>
  <c r="D27" i="2"/>
  <c r="D54" i="2"/>
  <c r="D14" i="2"/>
  <c r="D166" i="2"/>
  <c r="D270" i="2"/>
  <c r="D153" i="2"/>
  <c r="D120" i="2"/>
  <c r="D13" i="2"/>
  <c r="D306" i="2"/>
  <c r="D275" i="2"/>
  <c r="D218" i="2"/>
  <c r="D279" i="2"/>
  <c r="D278" i="2"/>
  <c r="D227" i="2"/>
  <c r="D141" i="2"/>
  <c r="D121" i="2"/>
  <c r="D237" i="2"/>
  <c r="D216" i="2"/>
  <c r="D170" i="2"/>
  <c r="D145" i="2"/>
  <c r="D116" i="2"/>
  <c r="D161" i="2"/>
  <c r="D118" i="2"/>
  <c r="D82" i="2"/>
  <c r="D52" i="2"/>
  <c r="D55" i="2"/>
  <c r="D3" i="2"/>
  <c r="D33" i="2"/>
  <c r="D57" i="2"/>
  <c r="D11" i="2"/>
  <c r="D9" i="2"/>
  <c r="D230" i="2"/>
  <c r="D272" i="2"/>
  <c r="D213" i="2"/>
  <c r="D307" i="2"/>
  <c r="D281" i="2"/>
  <c r="D302" i="2"/>
  <c r="D224" i="2"/>
  <c r="D180" i="2"/>
  <c r="D259" i="2"/>
  <c r="D229" i="2"/>
  <c r="D206" i="2"/>
  <c r="D193" i="2"/>
  <c r="D198" i="2"/>
  <c r="D115" i="2"/>
  <c r="D226" i="2"/>
  <c r="D257" i="2"/>
  <c r="D236" i="2"/>
  <c r="D183" i="2"/>
  <c r="D124" i="2"/>
  <c r="D112" i="2"/>
  <c r="D72" i="2"/>
  <c r="D84" i="2"/>
  <c r="D114" i="2"/>
  <c r="D39" i="2"/>
  <c r="D38" i="2"/>
  <c r="D34" i="2"/>
  <c r="D240" i="2"/>
  <c r="D290" i="2"/>
  <c r="D147" i="2"/>
  <c r="D178" i="2"/>
  <c r="D77" i="2"/>
  <c r="D12" i="2"/>
  <c r="D291" i="2"/>
  <c r="D182" i="2"/>
  <c r="D268" i="2"/>
  <c r="D260" i="2"/>
  <c r="D241" i="2"/>
  <c r="D169" i="2"/>
  <c r="D176" i="2"/>
  <c r="D123" i="2"/>
  <c r="D232" i="2"/>
  <c r="D181" i="2"/>
  <c r="D113" i="2"/>
  <c r="D160" i="2"/>
  <c r="D247" i="2"/>
  <c r="D212" i="2"/>
  <c r="D150" i="2"/>
  <c r="D66" i="2"/>
  <c r="D98" i="2"/>
  <c r="D65" i="2"/>
  <c r="D70" i="2"/>
  <c r="D102" i="2"/>
  <c r="D15" i="2"/>
  <c r="D51" i="2"/>
  <c r="D17" i="2"/>
  <c r="D36" i="2"/>
  <c r="D297" i="2"/>
  <c r="D211" i="2"/>
  <c r="D191" i="2"/>
  <c r="D255" i="2"/>
  <c r="D107" i="2"/>
  <c r="D18" i="2"/>
  <c r="D301" i="2"/>
  <c r="D285" i="2"/>
  <c r="D207" i="2"/>
  <c r="D298" i="2"/>
  <c r="D233" i="2"/>
  <c r="D292" i="2"/>
  <c r="D289" i="2"/>
  <c r="D267" i="2"/>
  <c r="D304" i="2"/>
  <c r="D252" i="2"/>
  <c r="D303" i="2"/>
  <c r="D266" i="2"/>
  <c r="D299" i="2"/>
  <c r="D223" i="2"/>
  <c r="D258" i="2"/>
  <c r="D173" i="2"/>
  <c r="D76" i="2"/>
  <c r="D222" i="2"/>
  <c r="D109" i="2"/>
  <c r="D158" i="2"/>
  <c r="D221" i="2"/>
  <c r="D126" i="2"/>
  <c r="D117" i="2"/>
  <c r="D101" i="2"/>
  <c r="D63" i="2"/>
  <c r="D128" i="2"/>
  <c r="D41" i="2"/>
  <c r="D49" i="2"/>
  <c r="D46" i="2"/>
  <c r="D4" i="2"/>
  <c r="D7" i="2"/>
  <c r="D20" i="2"/>
  <c r="D8" i="2"/>
  <c r="E308" i="2" l="1"/>
  <c r="Q308" i="2"/>
  <c r="I308" i="2" s="1"/>
  <c r="T308" i="2"/>
  <c r="L308" i="2" s="1"/>
  <c r="P308" i="2"/>
  <c r="H308" i="2" s="1"/>
  <c r="O308" i="2"/>
  <c r="G308" i="2" s="1"/>
  <c r="N308" i="2"/>
  <c r="F308" i="2" s="1"/>
  <c r="S308" i="2"/>
  <c r="K308" i="2" s="1"/>
  <c r="R308" i="2"/>
  <c r="J308" i="2" s="1"/>
  <c r="E16" i="2"/>
  <c r="R16" i="2"/>
  <c r="J16" i="2" s="1"/>
  <c r="S16" i="2"/>
  <c r="K16" i="2" s="1"/>
  <c r="Q16" i="2"/>
  <c r="I16" i="2" s="1"/>
  <c r="T16" i="2"/>
  <c r="L16" i="2" s="1"/>
  <c r="O16" i="2"/>
  <c r="G16" i="2" s="1"/>
  <c r="N16" i="2"/>
  <c r="F16" i="2" s="1"/>
  <c r="P16" i="2"/>
  <c r="H16" i="2" s="1"/>
  <c r="O196" i="2"/>
  <c r="G196" i="2" s="1"/>
  <c r="N196" i="2"/>
  <c r="F196" i="2" s="1"/>
  <c r="E196" i="2"/>
  <c r="Q196" i="2"/>
  <c r="I196" i="2" s="1"/>
  <c r="P196" i="2"/>
  <c r="H196" i="2" s="1"/>
  <c r="R196" i="2"/>
  <c r="J196" i="2" s="1"/>
  <c r="S196" i="2"/>
  <c r="K196" i="2" s="1"/>
  <c r="T196" i="2"/>
  <c r="L196" i="2" s="1"/>
  <c r="E312" i="2"/>
  <c r="G312" i="2" s="1"/>
  <c r="E6" i="2"/>
  <c r="R6" i="2"/>
  <c r="J6" i="2" s="1"/>
  <c r="S6" i="2"/>
  <c r="K6" i="2" s="1"/>
  <c r="T6" i="2"/>
  <c r="L6" i="2" s="1"/>
  <c r="O6" i="2"/>
  <c r="G6" i="2" s="1"/>
  <c r="N6" i="2"/>
  <c r="F6" i="2" s="1"/>
  <c r="P6" i="2"/>
  <c r="H6" i="2" s="1"/>
  <c r="Q6" i="2"/>
  <c r="I6" i="2" s="1"/>
  <c r="E106" i="2"/>
  <c r="Q106" i="2"/>
  <c r="I106" i="2" s="1"/>
  <c r="R106" i="2"/>
  <c r="J106" i="2" s="1"/>
  <c r="T106" i="2"/>
  <c r="L106" i="2" s="1"/>
  <c r="N106" i="2"/>
  <c r="F106" i="2" s="1"/>
  <c r="O106" i="2"/>
  <c r="G106" i="2" s="1"/>
  <c r="P106" i="2"/>
  <c r="H106" i="2" s="1"/>
  <c r="S106" i="2"/>
  <c r="K106" i="2" s="1"/>
  <c r="E119" i="2"/>
  <c r="S119" i="2"/>
  <c r="K119" i="2" s="1"/>
  <c r="T119" i="2"/>
  <c r="L119" i="2" s="1"/>
  <c r="N119" i="2"/>
  <c r="F119" i="2" s="1"/>
  <c r="O119" i="2"/>
  <c r="G119" i="2" s="1"/>
  <c r="P119" i="2"/>
  <c r="H119" i="2" s="1"/>
  <c r="Q119" i="2"/>
  <c r="I119" i="2" s="1"/>
  <c r="R119" i="2"/>
  <c r="J119" i="2" s="1"/>
  <c r="E286" i="2"/>
  <c r="S286" i="2"/>
  <c r="K286" i="2" s="1"/>
  <c r="T286" i="2"/>
  <c r="L286" i="2" s="1"/>
  <c r="N286" i="2"/>
  <c r="F286" i="2" s="1"/>
  <c r="O286" i="2"/>
  <c r="G286" i="2" s="1"/>
  <c r="Q286" i="2"/>
  <c r="I286" i="2" s="1"/>
  <c r="P286" i="2"/>
  <c r="H286" i="2" s="1"/>
  <c r="R286" i="2"/>
  <c r="J286" i="2" s="1"/>
  <c r="E22" i="2"/>
  <c r="P22" i="2"/>
  <c r="H22" i="2" s="1"/>
  <c r="Q22" i="2"/>
  <c r="I22" i="2" s="1"/>
  <c r="R22" i="2"/>
  <c r="J22" i="2" s="1"/>
  <c r="S22" i="2"/>
  <c r="K22" i="2" s="1"/>
  <c r="T22" i="2"/>
  <c r="L22" i="2" s="1"/>
  <c r="N22" i="2"/>
  <c r="F22" i="2" s="1"/>
  <c r="O22" i="2"/>
  <c r="G22" i="2" s="1"/>
  <c r="S189" i="2"/>
  <c r="K189" i="2" s="1"/>
  <c r="E189" i="2"/>
  <c r="O189" i="2"/>
  <c r="G189" i="2" s="1"/>
  <c r="Q189" i="2"/>
  <c r="I189" i="2" s="1"/>
  <c r="T189" i="2"/>
  <c r="L189" i="2" s="1"/>
  <c r="R189" i="2"/>
  <c r="J189" i="2" s="1"/>
  <c r="P189" i="2"/>
  <c r="H189" i="2" s="1"/>
  <c r="N189" i="2"/>
  <c r="F189" i="2" s="1"/>
  <c r="E31" i="2"/>
  <c r="P31" i="2"/>
  <c r="H31" i="2" s="1"/>
  <c r="Q31" i="2"/>
  <c r="I31" i="2" s="1"/>
  <c r="R31" i="2"/>
  <c r="J31" i="2" s="1"/>
  <c r="S31" i="2"/>
  <c r="K31" i="2" s="1"/>
  <c r="T31" i="2"/>
  <c r="L31" i="2" s="1"/>
  <c r="O31" i="2"/>
  <c r="G31" i="2" s="1"/>
  <c r="N31" i="2"/>
  <c r="F31" i="2" s="1"/>
  <c r="E105" i="2"/>
  <c r="N105" i="2"/>
  <c r="F105" i="2" s="1"/>
  <c r="O105" i="2"/>
  <c r="G105" i="2" s="1"/>
  <c r="P105" i="2"/>
  <c r="H105" i="2" s="1"/>
  <c r="R105" i="2"/>
  <c r="J105" i="2" s="1"/>
  <c r="T105" i="2"/>
  <c r="L105" i="2" s="1"/>
  <c r="Q105" i="2"/>
  <c r="I105" i="2" s="1"/>
  <c r="S105" i="2"/>
  <c r="K105" i="2" s="1"/>
</calcChain>
</file>

<file path=xl/sharedStrings.xml><?xml version="1.0" encoding="utf-8"?>
<sst xmlns="http://schemas.openxmlformats.org/spreadsheetml/2006/main" count="2977" uniqueCount="231">
  <si>
    <t>Costed Activity List for filling vacancies in MOH HQ</t>
  </si>
  <si>
    <t>Sub Activity</t>
  </si>
  <si>
    <t xml:space="preserve"> Central Hospital HRH Gap Analysis Against New Establishment</t>
  </si>
  <si>
    <t xml:space="preserve"> </t>
  </si>
  <si>
    <t>Hospital</t>
  </si>
  <si>
    <t>Hospital Helper</t>
  </si>
  <si>
    <t>Department</t>
  </si>
  <si>
    <t>Department Helper</t>
  </si>
  <si>
    <t>No. of Posts in New Establishment</t>
  </si>
  <si>
    <t>No. of Filled Positions</t>
  </si>
  <si>
    <t>No. of Vacancies</t>
  </si>
  <si>
    <t>FOR ACTIVITY LIST No. of Vacancies</t>
  </si>
  <si>
    <t>Vacancy Rate</t>
  </si>
  <si>
    <t>Cleaned Post</t>
  </si>
  <si>
    <t>WFOM Code</t>
  </si>
  <si>
    <t>Grade</t>
  </si>
  <si>
    <t>Grade for Salary Costing</t>
  </si>
  <si>
    <t>Original Establishment Order</t>
  </si>
  <si>
    <t>_Headquarters</t>
  </si>
  <si>
    <t>MOH</t>
  </si>
  <si>
    <t>MANAGEMENT</t>
  </si>
  <si>
    <t>Other Support Staff</t>
  </si>
  <si>
    <t>C</t>
  </si>
  <si>
    <t>Secretary</t>
  </si>
  <si>
    <t>H</t>
  </si>
  <si>
    <t>HEALTH SERVICES</t>
  </si>
  <si>
    <t>Health Services Administrator</t>
  </si>
  <si>
    <t>COMMUNITY  AND PROMOTIVE HEALTH DEPARTMENT</t>
  </si>
  <si>
    <t>Director</t>
  </si>
  <si>
    <t>D</t>
  </si>
  <si>
    <t>I</t>
  </si>
  <si>
    <t>PUBLIC HEALTH DIVISION</t>
  </si>
  <si>
    <t>E</t>
  </si>
  <si>
    <t>E/P3</t>
  </si>
  <si>
    <t>Shorthand Typist/Stenographer</t>
  </si>
  <si>
    <t>K</t>
  </si>
  <si>
    <t>HEALTH PROMOTION DIVISION</t>
  </si>
  <si>
    <t>Deputy Director Of Community And Promotive Health (Health Promotion)</t>
  </si>
  <si>
    <t>E/P4</t>
  </si>
  <si>
    <t>F</t>
  </si>
  <si>
    <t>G</t>
  </si>
  <si>
    <t>Mararia Programme</t>
  </si>
  <si>
    <t>Malaria Programme</t>
  </si>
  <si>
    <t>Other Management Staff</t>
  </si>
  <si>
    <t>TB Programme</t>
  </si>
  <si>
    <t>Monitoring and Evaluation Officer</t>
  </si>
  <si>
    <t xml:space="preserve">Expanded Programme of Immunisation (EPI) </t>
  </si>
  <si>
    <t>_NOT INCLUDED</t>
  </si>
  <si>
    <t>CURATIVE AND REHABILITATION SERVICES DEPARTMENT</t>
  </si>
  <si>
    <t>Curative and Rehabilitation Services Department</t>
  </si>
  <si>
    <t>CLINICAL PRACTICE DIVISION</t>
  </si>
  <si>
    <t>Primary and Secondary Health Section</t>
  </si>
  <si>
    <t>MEDICAL REHABILITATON DIVISION</t>
  </si>
  <si>
    <t>Medical Rehabilitation Division</t>
  </si>
  <si>
    <t>DIVISION</t>
  </si>
  <si>
    <t>DIAGNOSTIC AND MEDICAL ENGINEERING SERVICES DIVISION</t>
  </si>
  <si>
    <t>Diagnostic and Medical Engineering Services Division</t>
  </si>
  <si>
    <t>Biomedical Engineering Technician</t>
  </si>
  <si>
    <t>PHARMACEUTICAL SERVICES DIVISION</t>
  </si>
  <si>
    <t>EMERGENCY RESPONSE MANAGEMENT DIVISION</t>
  </si>
  <si>
    <t>Pre- Hospital Emergency Care Section</t>
  </si>
  <si>
    <t>J</t>
  </si>
  <si>
    <t>M</t>
  </si>
  <si>
    <t>P</t>
  </si>
  <si>
    <t>QUALITY MANAGEMENT DEPARTMENT</t>
  </si>
  <si>
    <t>STANDARDS AND NORMS DIVISION</t>
  </si>
  <si>
    <t>Standards and Norms Division</t>
  </si>
  <si>
    <t>QUALITY IMPROVEMENT DIVISION</t>
  </si>
  <si>
    <t>DIGITAL HEALTH DIVISION</t>
  </si>
  <si>
    <t>QUALITY ASSURANCE DIVISION</t>
  </si>
  <si>
    <t>NURSING AND MIDWIFERY DEPARTMENT</t>
  </si>
  <si>
    <t>Nursing and Midwifery Department</t>
  </si>
  <si>
    <t>NURSING AND MIDWIFERY DIVISION</t>
  </si>
  <si>
    <t>Nursing and Midwifery Division</t>
  </si>
  <si>
    <t>NURSING AND MIDWIFERY EDUCATION DIVISION</t>
  </si>
  <si>
    <t>Nursing and Midwifery Education Division</t>
  </si>
  <si>
    <t xml:space="preserve">5. PUBLIC HEALTH INSTITUTE </t>
  </si>
  <si>
    <t>Public Health Institute</t>
  </si>
  <si>
    <t>EPIDEMIOLOGY  (SURVEILLANCE) DIVISION</t>
  </si>
  <si>
    <t>Epidemiology (Surveillance) Division</t>
  </si>
  <si>
    <t>REFERRENCE LABORATORY SERVICES DIVISION</t>
  </si>
  <si>
    <t>Reference Laboratory Services Division</t>
  </si>
  <si>
    <t>Laboratory Attendant</t>
  </si>
  <si>
    <t>O</t>
  </si>
  <si>
    <t>HEALTH RESEARCH DIVISION</t>
  </si>
  <si>
    <t>REPRODUCTIVE HEALTH DEPARTMENT</t>
  </si>
  <si>
    <t xml:space="preserve"> Director of Reproductive Health Services</t>
  </si>
  <si>
    <t>FAMILY PLANNING SERVICES DIVISION</t>
  </si>
  <si>
    <t>ADOLESCENT AND YOUTH FRIENDLY HEALTH SERVICIES DIVISION</t>
  </si>
  <si>
    <t>Adolescent and Youth Friendly Health Services</t>
  </si>
  <si>
    <t>7. HIV DEPARTMENT</t>
  </si>
  <si>
    <t>HIV Department</t>
  </si>
  <si>
    <t>CARE AND TREATMENT DIVISION</t>
  </si>
  <si>
    <t>Care and Treatment Division</t>
  </si>
  <si>
    <t>PREVENTION DIVISION</t>
  </si>
  <si>
    <t>HEALTH SECTOR &amp; INTERGOVERNMENTAL COORDINATION DEPARTMENT</t>
  </si>
  <si>
    <t>INTERGOVERNMENTAL AFFAIRS DIVISION</t>
  </si>
  <si>
    <t>INTERGOVERNMENTAL HEALTH SECTOR COORDINATION SECTION</t>
  </si>
  <si>
    <t>NUTRITION DEPARTMENT</t>
  </si>
  <si>
    <t>SECTORAL POLICY COORDINATION DIVISION</t>
  </si>
  <si>
    <t>PREVENTION AND BEHAVIOUR CHANGE DIVISION</t>
  </si>
  <si>
    <t>Prevention and Behaviour Change Division</t>
  </si>
  <si>
    <t xml:space="preserve">NUTRITION TREATMENT AND MANAGEMENT DIVISION </t>
  </si>
  <si>
    <t>Nutrition Treatment and Management Division</t>
  </si>
  <si>
    <t xml:space="preserve"> PLANNING DIVISION</t>
  </si>
  <si>
    <t>GENERAL ADMINISTRATION DIVISION</t>
  </si>
  <si>
    <t>Human Resource Management Unit</t>
  </si>
  <si>
    <t>Human Resource Management Officer</t>
  </si>
  <si>
    <t>Clerical Officer</t>
  </si>
  <si>
    <t>Accounts Unit</t>
  </si>
  <si>
    <t>Accountant</t>
  </si>
  <si>
    <t>Senior Assistant Accountant</t>
  </si>
  <si>
    <t>Assistant Accountant</t>
  </si>
  <si>
    <t>Procurement and Suppy Unit</t>
  </si>
  <si>
    <t>Procurement and Supply Unit</t>
  </si>
  <si>
    <t>Procurement Officer</t>
  </si>
  <si>
    <t>Information Technology Unit</t>
  </si>
  <si>
    <t>Programmer</t>
  </si>
  <si>
    <t>Administration Unit</t>
  </si>
  <si>
    <t>N</t>
  </si>
  <si>
    <t>PBX Operator</t>
  </si>
  <si>
    <t>Messenger</t>
  </si>
  <si>
    <t>PLANNING DEPARTMENT</t>
  </si>
  <si>
    <t>HEALTH  PLANNING SECTON</t>
  </si>
  <si>
    <t>Health Planning Section</t>
  </si>
  <si>
    <t>HEALTH FINANCING AND BUDGETING DIVISION</t>
  </si>
  <si>
    <t>Health Financing and Budgeting Division</t>
  </si>
  <si>
    <t>MONITORING AND EVALUATION DIVISION</t>
  </si>
  <si>
    <t>Monitoring and Evaluation Division</t>
  </si>
  <si>
    <t>Statistical Clerk</t>
  </si>
  <si>
    <t>Assistant Statistician</t>
  </si>
  <si>
    <t>INFRASTRUCTURE MANAGEMENT DIVISION</t>
  </si>
  <si>
    <t>11.  HUMAN RESOURCE MANAGEMENT AND DEVELOPMENT  DEPARTMENT</t>
  </si>
  <si>
    <t>Human Resource Management and Development Department</t>
  </si>
  <si>
    <t>HUMAN RESOURCE MANAGEMENT DIVISION</t>
  </si>
  <si>
    <t>Principal Human Resources Management Officer</t>
  </si>
  <si>
    <t>Senior Assistant Human Resource Management Officer</t>
  </si>
  <si>
    <t>Assistant Human Resource Management Officer</t>
  </si>
  <si>
    <t>Senior Clerical Officer</t>
  </si>
  <si>
    <t>L</t>
  </si>
  <si>
    <t>HUMAN RESOURCE PLANNING &amp; DEVELOPMENT DIVISION</t>
  </si>
  <si>
    <t>Human Resource Planning and Development Division</t>
  </si>
  <si>
    <t>ORGANISATION DEVELOPMENT DIVISION</t>
  </si>
  <si>
    <t>FINANCE DEPARTMENT</t>
  </si>
  <si>
    <t>EXPENDITURE DIVISION</t>
  </si>
  <si>
    <t>Chief Accountant</t>
  </si>
  <si>
    <t>Main Accounts</t>
  </si>
  <si>
    <t>Cash Office</t>
  </si>
  <si>
    <t>Salaries and Advances</t>
  </si>
  <si>
    <t xml:space="preserve">Reconciliation </t>
  </si>
  <si>
    <t>Principal Accountant</t>
  </si>
  <si>
    <t>REVENUE ACCOUNT SECTION</t>
  </si>
  <si>
    <t>DEVELOPMENT ACCOUNT DIVISION</t>
  </si>
  <si>
    <t>Local Development Account Section</t>
  </si>
  <si>
    <t>Foreign Development Accounts Section</t>
  </si>
  <si>
    <t>ADMINISTRATION DEPARTMENT</t>
  </si>
  <si>
    <t>OFFICESERVICES DIVISION</t>
  </si>
  <si>
    <t>Office Services Division</t>
  </si>
  <si>
    <t>Other Teaching Staff</t>
  </si>
  <si>
    <t>Senior Head Messenger</t>
  </si>
  <si>
    <t>Security Guard</t>
  </si>
  <si>
    <t>Head Security Guard</t>
  </si>
  <si>
    <t>PROCUREMENT AND SUPPLIES DIVISION</t>
  </si>
  <si>
    <t>Procurement and Supplies Division</t>
  </si>
  <si>
    <t>Principal Procurement Officer</t>
  </si>
  <si>
    <t>Assistant Procurement Officer</t>
  </si>
  <si>
    <t xml:space="preserve"> INFORMATION  TECHNOLOGY DIVISION</t>
  </si>
  <si>
    <t>Systems Analyst/Programmer</t>
  </si>
  <si>
    <t>LEGAL UNIT</t>
  </si>
  <si>
    <t xml:space="preserve">INTERNAL AUDIT UNIT </t>
  </si>
  <si>
    <t>Internal Auditor</t>
  </si>
  <si>
    <t>Medical Officer - Diagnostics</t>
  </si>
  <si>
    <t>Medical Officer - Emergency Medicine</t>
  </si>
  <si>
    <t>Medical Officer</t>
  </si>
  <si>
    <t>Section</t>
  </si>
  <si>
    <t>Medical Officer - Reproductive Health Officer</t>
  </si>
  <si>
    <t>MATERNAL, NEWBORN AND CHILD HEALTH SECTION</t>
  </si>
  <si>
    <t>Maternal, Newborn and Child Health Section</t>
  </si>
  <si>
    <t>Public Health Officer</t>
  </si>
  <si>
    <t>Clinical Officer</t>
  </si>
  <si>
    <t>Tertiary Health Care Section</t>
  </si>
  <si>
    <t>Clinical Nutrition and Dietetics Section</t>
  </si>
  <si>
    <t>Clinical Officer - Nutrition</t>
  </si>
  <si>
    <t>Complementary Medicine Section</t>
  </si>
  <si>
    <t>Clinical Officer - Rehabilitation Officer</t>
  </si>
  <si>
    <t>Health Advisory Call Centre Unit</t>
  </si>
  <si>
    <t>Medical Assistant</t>
  </si>
  <si>
    <t>Nursing Officer</t>
  </si>
  <si>
    <t>Nursing Officer - Midwifery</t>
  </si>
  <si>
    <t>Nursing Officer - Community Health</t>
  </si>
  <si>
    <t>Nurse Midwife Technician</t>
  </si>
  <si>
    <t>Pharmacy Officer</t>
  </si>
  <si>
    <t>Pharmacy Technician</t>
  </si>
  <si>
    <t>Laboratory Officer</t>
  </si>
  <si>
    <t>Laboratory Technician</t>
  </si>
  <si>
    <t>Laboratory Assistant</t>
  </si>
  <si>
    <t>Disease Control and Surveillance Officer</t>
  </si>
  <si>
    <t>Neglected Tropical Diseases (NTDs)</t>
  </si>
  <si>
    <t>Nutrition Officer</t>
  </si>
  <si>
    <t>Spine</t>
  </si>
  <si>
    <t>Salary/annum</t>
  </si>
  <si>
    <t>SWAP Top UP</t>
  </si>
  <si>
    <t>Medical Allowances</t>
  </si>
  <si>
    <t>Professional Allowance</t>
  </si>
  <si>
    <t>Leave Grant</t>
  </si>
  <si>
    <t>Risk Allowance</t>
  </si>
  <si>
    <t>TOTAL</t>
  </si>
  <si>
    <t>Objective</t>
  </si>
  <si>
    <t>Strategy</t>
  </si>
  <si>
    <t>Activity</t>
  </si>
  <si>
    <t>Objective 4: Improve the availability of competent and motivated human resources for health for quality health service delivery that is effective, efficient and equitable</t>
  </si>
  <si>
    <t>4.1 Enhance recruitment, selection, deployment and equitable distribution of human resources for health</t>
  </si>
  <si>
    <t>4.1.1 Recruit sufficient health workers to deliver the primary and secondary platform of care, as estimated by the workforce optimization model and specialist planning for the tertiary level</t>
  </si>
  <si>
    <t>Checks</t>
  </si>
  <si>
    <t xml:space="preserve">Number of subactivities </t>
  </si>
  <si>
    <t>Take place in Y1 or FY 2023/2024?</t>
  </si>
  <si>
    <t>Take place in Y2 or FY 2024/2025?</t>
  </si>
  <si>
    <t>Take place in Y3 or FY 2025/2026?</t>
  </si>
  <si>
    <t>Take place in Y4 or FY 2026/2027?</t>
  </si>
  <si>
    <t>Take place in Y5 or FY 2027/2028?</t>
  </si>
  <si>
    <t>Take place in Y6 or FY 2028/2029?</t>
  </si>
  <si>
    <t>Take place in Y7 or FY 2029/2030?</t>
  </si>
  <si>
    <t>Take place in Y8 or FY 2030/2031?</t>
  </si>
  <si>
    <t xml:space="preserve"> Cost for Y1 or FY 2023/2024</t>
  </si>
  <si>
    <t xml:space="preserve"> Cost for Y2 or FY 2024/2025</t>
  </si>
  <si>
    <t xml:space="preserve"> Cost for Y3 or FY 2025/2026</t>
  </si>
  <si>
    <t xml:space="preserve"> Cost for Y4 or FY 2026/2027</t>
  </si>
  <si>
    <t xml:space="preserve"> Cost for Y5 or FY 2027/2028</t>
  </si>
  <si>
    <t xml:space="preserve"> Cost for Y6 or FY 2028/2029</t>
  </si>
  <si>
    <t xml:space="preserve"> Cost for Y7 or FY 2029/2030</t>
  </si>
  <si>
    <t xml:space="preserve"> Cost for Y8 or FY 2030/2031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</si>
</sst>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MK&quot;#,##0.00"/>
    <numFmt numFmtId="165" formatCode="?"/>
    <numFmt numFmtId="166" formatCode="_([$MWK]\ * #,##0_);_([$MWK]\ * \(#,##0\);_([$MWK]\ 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0" fillId="0" borderId="0" xfId="2" applyNumberFormat="1" applyFont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2" xfId="0" applyBorder="1"/>
    <xf numFmtId="3" fontId="8" fillId="4" borderId="3" xfId="3" applyNumberFormat="1" applyFont="1" applyFill="1" applyBorder="1" applyAlignment="1">
      <alignment horizontal="left" vertical="center"/>
    </xf>
    <xf numFmtId="165" fontId="9" fillId="4" borderId="3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10" fillId="4" borderId="2" xfId="1" quotePrefix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9" fillId="4" borderId="3" xfId="3" applyFont="1" applyFill="1" applyBorder="1" applyAlignment="1">
      <alignment horizontal="center" vertical="center"/>
    </xf>
    <xf numFmtId="0" fontId="9" fillId="4" borderId="0" xfId="3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5" borderId="0" xfId="4" applyFont="1" applyFill="1" applyAlignment="1">
      <alignment horizontal="center" vertical="center"/>
    </xf>
    <xf numFmtId="0" fontId="12" fillId="5" borderId="2" xfId="4" applyFont="1" applyFill="1" applyBorder="1" applyAlignment="1">
      <alignment horizontal="center" vertical="center"/>
    </xf>
    <xf numFmtId="0" fontId="1" fillId="0" borderId="0" xfId="4"/>
    <xf numFmtId="43" fontId="2" fillId="6" borderId="2" xfId="5" applyFont="1" applyFill="1" applyBorder="1" applyAlignment="1">
      <alignment horizontal="center" vertical="center"/>
    </xf>
    <xf numFmtId="1" fontId="2" fillId="7" borderId="2" xfId="5" applyNumberFormat="1" applyFont="1" applyFill="1" applyBorder="1" applyAlignment="1">
      <alignment horizontal="center" vertical="center"/>
    </xf>
    <xf numFmtId="166" fontId="13" fillId="0" borderId="2" xfId="5" applyNumberFormat="1" applyFont="1" applyBorder="1" applyAlignment="1">
      <alignment horizontal="center"/>
    </xf>
    <xf numFmtId="166" fontId="13" fillId="0" borderId="4" xfId="5" applyNumberFormat="1" applyFont="1" applyBorder="1" applyAlignment="1">
      <alignment horizontal="center"/>
    </xf>
    <xf numFmtId="166" fontId="2" fillId="8" borderId="2" xfId="4" applyNumberFormat="1" applyFont="1" applyFill="1" applyBorder="1"/>
    <xf numFmtId="166" fontId="13" fillId="9" borderId="2" xfId="5" applyNumberFormat="1" applyFont="1" applyFill="1" applyBorder="1" applyAlignment="1">
      <alignment horizontal="center"/>
    </xf>
    <xf numFmtId="43" fontId="2" fillId="6" borderId="2" xfId="5" applyFont="1" applyFill="1" applyBorder="1" applyAlignment="1">
      <alignment horizontal="center" vertical="center" wrapText="1"/>
    </xf>
    <xf numFmtId="1" fontId="2" fillId="7" borderId="2" xfId="5" applyNumberFormat="1" applyFont="1" applyFill="1" applyBorder="1" applyAlignment="1">
      <alignment horizontal="center"/>
    </xf>
    <xf numFmtId="166" fontId="13" fillId="0" borderId="2" xfId="5" applyNumberFormat="1" applyFont="1" applyBorder="1"/>
    <xf numFmtId="166" fontId="13" fillId="0" borderId="4" xfId="5" applyNumberFormat="1" applyFont="1" applyBorder="1"/>
    <xf numFmtId="166" fontId="13" fillId="9" borderId="2" xfId="5" applyNumberFormat="1" applyFont="1" applyFill="1" applyBorder="1"/>
    <xf numFmtId="43" fontId="14" fillId="6" borderId="5" xfId="5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15" fillId="10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4" fillId="2" borderId="0" xfId="0" applyFont="1" applyFill="1" applyAlignment="1">
      <alignment horizontal="center"/>
    </xf>
    <xf numFmtId="43" fontId="2" fillId="6" borderId="2" xfId="5" applyFont="1" applyFill="1" applyBorder="1" applyAlignment="1">
      <alignment horizontal="center" vertical="center"/>
    </xf>
    <xf numFmtId="43" fontId="2" fillId="6" borderId="2" xfId="5" applyFont="1" applyFill="1" applyBorder="1" applyAlignment="1">
      <alignment horizontal="center" vertical="center" wrapText="1"/>
    </xf>
    <xf numFmtId="43" fontId="14" fillId="6" borderId="2" xfId="5" applyFont="1" applyFill="1" applyBorder="1" applyAlignment="1">
      <alignment horizontal="center" vertical="center"/>
    </xf>
  </cellXfs>
  <cellStyles count="6">
    <cellStyle name="Comma 2" xfId="2" xr:uid="{A7A2D7AB-3499-4C5E-A097-46CEF7769C80}"/>
    <cellStyle name="Comma 2 2" xfId="5" xr:uid="{ECA67EFD-E5C5-4AEF-A386-E30AA9746B7C}"/>
    <cellStyle name="Normal" xfId="0" builtinId="0"/>
    <cellStyle name="Normal 2 2 4" xfId="4" xr:uid="{1922CE7B-F23B-4698-A54B-FD7DD2019B37}"/>
    <cellStyle name="Percent" xfId="1" builtinId="5"/>
    <cellStyle name="Percent_Sheet1" xfId="3" xr:uid="{575F92C0-BF3C-47AC-A0F6-C3059C22A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oshi/Box/HSS/HRH/CHAI%20Internal%20documents/13_Policy/WFOM%20Revision%20for%20HSSP%20III/03%20Inputs/01%20Staff%20returns/BAD/District%20Staff%20return%20consolidator%20-%20STEP%201%20-%20v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oshi/Box/HSS/HRH/CHAI%20Internal%20documents/13_Policy/WFOM%20Revision%20for%20HSSP%20III/03%20Inputs/01%20Staff%20returns/00%20Archive/BAD/District%20Staff%20return%20consolidator%20-%20STEP%201%20-%20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ung/Box%20Sync/Optimization%20Analysis/Optimization%20Analysis%202014%20Model%20Refresh/WOA%20Excel%20Tool/WOA_Tool_Final_WV_1410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ona.walsh/Desktop/2011%20Lab%20Stats%20-%20Updated%2010%20December%202012%20F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oshi/Box/HSS/HRH/CHAI%20Internal%20documents/13_Policy/WFOM%20Revision%20for%20HSSP%20III/03%20Inputs/01%20Staff%20returns/Consolidated%20Central,%20District%20and%20CHAM%20Staff%20Returns_0511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"/>
      <sheetName val="Key - Title"/>
      <sheetName val="Key - Place of birth"/>
      <sheetName val="Key - Qual"/>
      <sheetName val="Key - Sex"/>
      <sheetName val="Dept Key"/>
      <sheetName val="Distr - Key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"/>
      <sheetName val="Key - Title"/>
      <sheetName val="Key - Place of birth"/>
      <sheetName val="Key - Qual"/>
      <sheetName val="Key - Sex"/>
      <sheetName val="Dept Key"/>
      <sheetName val="Distr - Key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. National Summary"/>
      <sheetName val="B. Results by Cadre"/>
      <sheetName val="C. Results by Facility Type"/>
      <sheetName val="D. District Level Heat Map"/>
      <sheetName val="A. National Summary_calcs"/>
      <sheetName val="B. by Facility Type_calcs"/>
      <sheetName val="C. Heat Map_calcs"/>
      <sheetName val="SOURCE DATA - Current staff"/>
      <sheetName val="Current staff - by district"/>
      <sheetName val="SOURCE DATA - Establishment"/>
      <sheetName val="SOURCE DATA - Optimal Staff"/>
      <sheetName val="Optimal staff - by fac type"/>
      <sheetName val="Lists"/>
      <sheetName val="Images"/>
      <sheetName val="WOA_Tool_Final_WV_14102016"/>
    </sheetNames>
    <sheetDataSet>
      <sheetData sheetId="0"/>
      <sheetData sheetId="1"/>
      <sheetData sheetId="2"/>
      <sheetData sheetId="3"/>
      <sheetData sheetId="4">
        <row r="7">
          <cell r="O7" t="str">
            <v>MedicalAssistant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2015</v>
          </cell>
        </row>
        <row r="10">
          <cell r="B10">
            <v>2016</v>
          </cell>
        </row>
        <row r="11">
          <cell r="B11">
            <v>2017</v>
          </cell>
        </row>
        <row r="12">
          <cell r="B12">
            <v>2018</v>
          </cell>
        </row>
        <row r="13">
          <cell r="B13">
            <v>2019</v>
          </cell>
        </row>
        <row r="14">
          <cell r="B14">
            <v>2020</v>
          </cell>
        </row>
        <row r="15">
          <cell r="B15">
            <v>2021</v>
          </cell>
        </row>
        <row r="16">
          <cell r="B16">
            <v>2022</v>
          </cell>
        </row>
        <row r="17">
          <cell r="B17">
            <v>2023</v>
          </cell>
        </row>
        <row r="18">
          <cell r="B18">
            <v>2024</v>
          </cell>
        </row>
        <row r="19">
          <cell r="B19">
            <v>2025</v>
          </cell>
        </row>
        <row r="20">
          <cell r="B20">
            <v>2026</v>
          </cell>
        </row>
        <row r="21">
          <cell r="B21">
            <v>2027</v>
          </cell>
        </row>
        <row r="22">
          <cell r="B22">
            <v>2028</v>
          </cell>
        </row>
        <row r="23">
          <cell r="B23">
            <v>2029</v>
          </cell>
        </row>
        <row r="24">
          <cell r="B24">
            <v>2030</v>
          </cell>
        </row>
      </sheetData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4 for Finance"/>
      <sheetName val="Instructions"/>
      <sheetName val="Lab Master Data Sheet"/>
      <sheetName val="Lists"/>
      <sheetName val="Dashboard Data"/>
      <sheetName val="Dashboard"/>
      <sheetName val="Totals -- By Department"/>
      <sheetName val="Totals -- Monthly"/>
      <sheetName val="Totals -- Year 2 Date By Lab"/>
      <sheetName val="Graphs  - Summary Data"/>
      <sheetName val="Baylor"/>
      <sheetName val="Dvoklwako"/>
      <sheetName val="Emkhuzweni"/>
      <sheetName val="GS"/>
      <sheetName val="Hlatikulu"/>
      <sheetName val="KSII"/>
      <sheetName val="Mankayane"/>
      <sheetName val="Matsanjeni"/>
      <sheetName val="Mbabane"/>
      <sheetName val="Nhlangano"/>
      <sheetName val="PhocweniAB"/>
      <sheetName val="Piggs Peak"/>
      <sheetName val="RFM"/>
      <sheetName val="Sipofaneni"/>
      <sheetName val="Sitobela"/>
      <sheetName val="TB"/>
      <sheetName val="Sheet1"/>
      <sheetName val="Hlathikhulu2011"/>
      <sheetName val="Mankayane2011"/>
      <sheetName val="PiggsPeak2011"/>
      <sheetName val="Nhlangano2011"/>
      <sheetName val="TBReferal2011"/>
      <sheetName val="RFM2011"/>
      <sheetName val="Siphofaneni2011"/>
      <sheetName val="Matsanjeni2011"/>
      <sheetName val="Mbabane2011"/>
      <sheetName val="Emkhuzweni2011"/>
      <sheetName val="Sithobela2011"/>
      <sheetName val="Matsanjeni2012"/>
      <sheetName val="Hlathikhulu2012"/>
      <sheetName val="FRM2012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Baylor</v>
          </cell>
        </row>
        <row r="6">
          <cell r="A6" t="str">
            <v>Dvoklwako</v>
          </cell>
        </row>
        <row r="7">
          <cell r="A7" t="str">
            <v>Emkhuzweni</v>
          </cell>
        </row>
        <row r="8">
          <cell r="A8" t="str">
            <v>GS</v>
          </cell>
        </row>
        <row r="9">
          <cell r="A9" t="str">
            <v>Hlatikulu</v>
          </cell>
        </row>
        <row r="10">
          <cell r="A10" t="str">
            <v>KSII</v>
          </cell>
        </row>
        <row r="11">
          <cell r="A11" t="str">
            <v>Mankayane</v>
          </cell>
        </row>
        <row r="12">
          <cell r="A12" t="str">
            <v>Matsanjeni</v>
          </cell>
        </row>
        <row r="13">
          <cell r="A13" t="str">
            <v>Mbabane</v>
          </cell>
        </row>
        <row r="14">
          <cell r="A14" t="str">
            <v>Nhlangano</v>
          </cell>
        </row>
        <row r="15">
          <cell r="A15" t="str">
            <v>PhocweniAB</v>
          </cell>
        </row>
        <row r="16">
          <cell r="A16" t="str">
            <v>Piggs Peak</v>
          </cell>
        </row>
        <row r="17">
          <cell r="A17" t="str">
            <v>RFM</v>
          </cell>
        </row>
        <row r="18">
          <cell r="A18" t="str">
            <v>Sipofaneni</v>
          </cell>
        </row>
        <row r="19">
          <cell r="A19" t="str">
            <v>Sitobela</v>
          </cell>
        </row>
        <row r="20">
          <cell r="A20" t="str">
            <v>TB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list for MOH HQ"/>
      <sheetName val="MOH HQ Vacancy Analysis"/>
      <sheetName val="Establishment"/>
      <sheetName val="Consolidated Staff Returns"/>
      <sheetName val="CH Vacancy Analysis"/>
      <sheetName val="Introduction"/>
      <sheetName val="CH Vacancy Analysis_old"/>
      <sheetName val="Salary Bands &amp; COVID Allowances"/>
      <sheetName val="Staff Returns Pivot"/>
      <sheetName val="Establishment2"/>
      <sheetName val="Activity list for CHs"/>
      <sheetName val="Activity list for CHs_to share"/>
      <sheetName val="ZMH Pivot"/>
      <sheetName val="ZCH Pivot"/>
      <sheetName val="MCH Pivot"/>
      <sheetName val="CH Vacancy Analysis_zch"/>
      <sheetName val="qech--estab"/>
      <sheetName val="Activity list (2)"/>
      <sheetName val="qech--sr"/>
      <sheetName val="Matching Departments QECH"/>
      <sheetName val="Summary Pivots"/>
      <sheetName val="Key - Title"/>
      <sheetName val="Distr - Key"/>
      <sheetName val="Key - Place of birth"/>
      <sheetName val="Key - Qual"/>
      <sheetName val="Key - Sex"/>
      <sheetName val="Dept Key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Title of Post - CLEANED</v>
          </cell>
          <cell r="C2" t="str">
            <v>WFOM Cadre</v>
          </cell>
          <cell r="D2" t="str">
            <v>General cadre</v>
          </cell>
          <cell r="E2" t="str">
            <v>Notes</v>
          </cell>
        </row>
        <row r="3">
          <cell r="B3" t="str">
            <v>_MISSING</v>
          </cell>
          <cell r="C3" t="str">
            <v>_MISSING</v>
          </cell>
          <cell r="D3" t="str">
            <v>_MISSING</v>
          </cell>
        </row>
        <row r="4">
          <cell r="B4" t="str">
            <v>Head Hospital Attendant</v>
          </cell>
          <cell r="C4" t="str">
            <v>_NOT INCLUDED</v>
          </cell>
          <cell r="D4" t="str">
            <v>Support Staff</v>
          </cell>
        </row>
        <row r="5">
          <cell r="B5" t="str">
            <v>Head Hospital Attendant</v>
          </cell>
          <cell r="C5" t="str">
            <v>_NOT INCLUDED</v>
          </cell>
          <cell r="D5" t="str">
            <v>Support Staff</v>
          </cell>
        </row>
        <row r="6">
          <cell r="B6" t="str">
            <v>Hospital Attendant</v>
          </cell>
          <cell r="C6" t="str">
            <v>_NOT INCLUDED</v>
          </cell>
          <cell r="D6" t="str">
            <v>Support Staff</v>
          </cell>
        </row>
        <row r="7">
          <cell r="B7" t="str">
            <v>Hospital Attendant</v>
          </cell>
          <cell r="C7" t="str">
            <v>_NOT INCLUDED</v>
          </cell>
          <cell r="D7" t="str">
            <v>Support Staff</v>
          </cell>
        </row>
        <row r="8">
          <cell r="B8" t="str">
            <v>Medical Assistant</v>
          </cell>
          <cell r="C8" t="str">
            <v>03-M03 - Medical Assistant</v>
          </cell>
          <cell r="D8" t="str">
            <v>Clinical</v>
          </cell>
        </row>
        <row r="9">
          <cell r="B9" t="str">
            <v>Medical Assistant</v>
          </cell>
          <cell r="C9" t="str">
            <v>03-M03 - Medical Assistant</v>
          </cell>
          <cell r="D9" t="str">
            <v>Clinical</v>
          </cell>
        </row>
        <row r="10">
          <cell r="B10" t="str">
            <v>Senior Head Hospital Attendant</v>
          </cell>
          <cell r="C10" t="str">
            <v>_NOT INCLUDED</v>
          </cell>
          <cell r="D10" t="str">
            <v>Support Staff</v>
          </cell>
        </row>
        <row r="11">
          <cell r="B11" t="str">
            <v>Senior Head Hospital Attendant</v>
          </cell>
          <cell r="C11" t="str">
            <v>_NOT INCLUDED</v>
          </cell>
          <cell r="D11" t="str">
            <v>Support Staff</v>
          </cell>
        </row>
        <row r="12">
          <cell r="B12" t="str">
            <v>Clinical Officer - Anaesthetic</v>
          </cell>
          <cell r="C12" t="str">
            <v>02-M02 - Clinical Officer / Technician</v>
          </cell>
          <cell r="D12" t="str">
            <v>Clinical</v>
          </cell>
          <cell r="E12" t="str">
            <v>Added 2021</v>
          </cell>
        </row>
        <row r="13">
          <cell r="B13" t="str">
            <v>Assistant Accountant</v>
          </cell>
          <cell r="C13" t="str">
            <v>_NOT INCLUDED</v>
          </cell>
          <cell r="D13" t="str">
            <v>Management</v>
          </cell>
          <cell r="E13" t="str">
            <v>Added 2021</v>
          </cell>
        </row>
        <row r="14">
          <cell r="B14" t="str">
            <v>Assistant Accountant</v>
          </cell>
          <cell r="C14" t="str">
            <v>_NOT INCLUDED</v>
          </cell>
          <cell r="D14" t="str">
            <v>Management</v>
          </cell>
          <cell r="E14" t="str">
            <v>Added 2021</v>
          </cell>
        </row>
        <row r="15">
          <cell r="B15" t="str">
            <v>Assistant Human Resource Management Officer</v>
          </cell>
          <cell r="C15" t="str">
            <v>_NOT INCLUDED</v>
          </cell>
          <cell r="D15" t="str">
            <v>Management</v>
          </cell>
          <cell r="E15" t="str">
            <v>Added 2021</v>
          </cell>
        </row>
        <row r="16">
          <cell r="B16" t="str">
            <v>Assistant Human Resource Management Officer</v>
          </cell>
          <cell r="C16" t="str">
            <v>_NOT INCLUDED</v>
          </cell>
          <cell r="D16" t="str">
            <v>Management</v>
          </cell>
          <cell r="E16" t="str">
            <v>Added 2021</v>
          </cell>
        </row>
        <row r="17">
          <cell r="B17" t="str">
            <v>Catering Officer</v>
          </cell>
          <cell r="C17" t="str">
            <v>_NOT INCLUDED</v>
          </cell>
          <cell r="D17" t="str">
            <v>Support Staff</v>
          </cell>
        </row>
        <row r="18">
          <cell r="B18" t="str">
            <v>Catering Officer</v>
          </cell>
          <cell r="C18" t="str">
            <v>_NOT INCLUDED</v>
          </cell>
          <cell r="D18" t="str">
            <v>Support Staff</v>
          </cell>
        </row>
        <row r="19">
          <cell r="B19" t="str">
            <v>Dental Officer</v>
          </cell>
          <cell r="C19" t="str">
            <v>15-D01 - Dentist</v>
          </cell>
          <cell r="D19" t="str">
            <v>Dental</v>
          </cell>
          <cell r="E19" t="str">
            <v>Added 2021</v>
          </cell>
        </row>
        <row r="20">
          <cell r="B20" t="str">
            <v>Dental Officer</v>
          </cell>
          <cell r="C20" t="str">
            <v>15-D01 - Dentist</v>
          </cell>
          <cell r="D20" t="str">
            <v>Dental</v>
          </cell>
          <cell r="E20" t="str">
            <v>Added 2021</v>
          </cell>
        </row>
        <row r="21">
          <cell r="B21" t="str">
            <v>Laboratory Officer</v>
          </cell>
          <cell r="C21" t="str">
            <v>10-L01 - Laboratory Officer</v>
          </cell>
          <cell r="D21" t="str">
            <v>Laboratory</v>
          </cell>
          <cell r="E21" t="str">
            <v>Added 2021</v>
          </cell>
        </row>
        <row r="22">
          <cell r="B22" t="str">
            <v>Medical Officer - Neurosurgery</v>
          </cell>
          <cell r="C22" t="str">
            <v>01-M01 - Medical Officer / Specialist</v>
          </cell>
          <cell r="D22" t="str">
            <v>Clinical</v>
          </cell>
          <cell r="E22" t="str">
            <v>Added 2021</v>
          </cell>
        </row>
        <row r="23">
          <cell r="B23" t="str">
            <v>Clinical Officer</v>
          </cell>
          <cell r="C23" t="str">
            <v>02-M02 - Clinical Officer / Technician</v>
          </cell>
          <cell r="D23" t="str">
            <v>Clinical</v>
          </cell>
        </row>
        <row r="24">
          <cell r="B24" t="str">
            <v>Clinical Officer</v>
          </cell>
          <cell r="C24" t="str">
            <v>02-M02 - Clinical Officer / Technician</v>
          </cell>
          <cell r="D24" t="str">
            <v>Clinical</v>
          </cell>
        </row>
        <row r="25">
          <cell r="B25" t="str">
            <v>Clinical Officer</v>
          </cell>
          <cell r="C25" t="str">
            <v>02-M02 - Clinical Officer / Technician</v>
          </cell>
          <cell r="D25" t="str">
            <v>Clinical</v>
          </cell>
          <cell r="E25" t="str">
            <v>Added 2021</v>
          </cell>
        </row>
        <row r="26">
          <cell r="B26" t="str">
            <v>Clinical Officer</v>
          </cell>
          <cell r="C26" t="str">
            <v>02-M02 - Clinical Officer / Technician</v>
          </cell>
          <cell r="D26" t="str">
            <v>Clinical</v>
          </cell>
          <cell r="E26" t="str">
            <v>Added 2021</v>
          </cell>
        </row>
        <row r="27">
          <cell r="B27" t="str">
            <v>Community Midwife Assistant</v>
          </cell>
          <cell r="C27" t="str">
            <v>06-N03 - Community Midwife Assistant</v>
          </cell>
        </row>
        <row r="28">
          <cell r="B28" t="str">
            <v xml:space="preserve"> Director of Reproductive Health Services</v>
          </cell>
          <cell r="C28" t="str">
            <v>_NOT INCLUDED</v>
          </cell>
          <cell r="D28" t="str">
            <v>Management</v>
          </cell>
          <cell r="E28" t="str">
            <v>Added 2021</v>
          </cell>
        </row>
        <row r="29">
          <cell r="B29" t="str">
            <v>Other Support Staff</v>
          </cell>
          <cell r="C29" t="str">
            <v>_NOT INCLUDED</v>
          </cell>
          <cell r="D29" t="str">
            <v>Support Staff</v>
          </cell>
        </row>
        <row r="30">
          <cell r="B30" t="str">
            <v>Other Support Staff</v>
          </cell>
          <cell r="C30" t="str">
            <v>_NOT INCLUDED</v>
          </cell>
          <cell r="D30" t="str">
            <v>Support Staff</v>
          </cell>
        </row>
        <row r="31">
          <cell r="B31" t="str">
            <v xml:space="preserve">Nursing Officer - Emergency &amp; Critical Care </v>
          </cell>
          <cell r="C31" t="str">
            <v>04-N01 - Nursing Officer/Registered Nurse</v>
          </cell>
          <cell r="D31" t="str">
            <v>Nursing / Midwifery</v>
          </cell>
          <cell r="E31" t="str">
            <v>Added 2021</v>
          </cell>
        </row>
        <row r="32">
          <cell r="B32" t="str">
            <v>Other Support Staff</v>
          </cell>
          <cell r="C32" t="str">
            <v>_NOT INCLUDED</v>
          </cell>
          <cell r="D32" t="str">
            <v>Support Staff</v>
          </cell>
          <cell r="E32" t="str">
            <v>Added 2021</v>
          </cell>
        </row>
        <row r="33">
          <cell r="B33" t="str">
            <v>Other Support Staff</v>
          </cell>
          <cell r="C33" t="str">
            <v>_NOT INCLUDED</v>
          </cell>
          <cell r="D33" t="str">
            <v>Support Staff</v>
          </cell>
          <cell r="E33" t="str">
            <v>Added 2021</v>
          </cell>
        </row>
        <row r="34">
          <cell r="B34" t="str">
            <v>Other Support Staff</v>
          </cell>
          <cell r="C34" t="str">
            <v>_NOT INCLUDED</v>
          </cell>
          <cell r="D34" t="str">
            <v>Support Staff</v>
          </cell>
          <cell r="E34" t="str">
            <v>Added 2021</v>
          </cell>
        </row>
        <row r="35">
          <cell r="B35" t="str">
            <v>Other Support Staff</v>
          </cell>
          <cell r="C35" t="str">
            <v>_NOT INCLUDED</v>
          </cell>
          <cell r="D35" t="str">
            <v>Support Staff</v>
          </cell>
          <cell r="E35" t="str">
            <v>Added 2021</v>
          </cell>
        </row>
        <row r="36">
          <cell r="B36" t="str">
            <v>Other Support Staff</v>
          </cell>
          <cell r="C36" t="str">
            <v>_NOT INCLUDED</v>
          </cell>
          <cell r="D36" t="str">
            <v>Support Staff</v>
          </cell>
          <cell r="E36" t="str">
            <v>Added 2021</v>
          </cell>
        </row>
        <row r="37">
          <cell r="B37" t="str">
            <v>Other Support Staff</v>
          </cell>
          <cell r="C37" t="str">
            <v>_NOT INCLUDED</v>
          </cell>
          <cell r="D37" t="str">
            <v>Support Staff</v>
          </cell>
          <cell r="E37" t="str">
            <v>Added 2021</v>
          </cell>
        </row>
        <row r="38">
          <cell r="B38" t="str">
            <v>Other Support Staff</v>
          </cell>
          <cell r="C38" t="str">
            <v>_NOT INCLUDED</v>
          </cell>
          <cell r="D38" t="str">
            <v>Support Staff</v>
          </cell>
          <cell r="E38" t="str">
            <v>Added 2021</v>
          </cell>
        </row>
        <row r="39">
          <cell r="B39" t="str">
            <v>Other Support Staff</v>
          </cell>
          <cell r="C39" t="str">
            <v>_NOT INCLUDED</v>
          </cell>
          <cell r="D39" t="str">
            <v>Support Staff</v>
          </cell>
          <cell r="E39" t="str">
            <v>Added 2021</v>
          </cell>
        </row>
        <row r="40">
          <cell r="B40" t="str">
            <v>Other Support Staff</v>
          </cell>
          <cell r="C40" t="str">
            <v>_NOT INCLUDED</v>
          </cell>
          <cell r="D40" t="str">
            <v>Support Staff</v>
          </cell>
          <cell r="E40" t="str">
            <v>Added 2021</v>
          </cell>
        </row>
        <row r="41">
          <cell r="B41" t="str">
            <v>Other Support Staff</v>
          </cell>
          <cell r="C41" t="str">
            <v>_NOT INCLUDED</v>
          </cell>
          <cell r="D41" t="str">
            <v>Support Staff</v>
          </cell>
          <cell r="E41" t="str">
            <v>Added 2021</v>
          </cell>
        </row>
        <row r="42">
          <cell r="B42" t="str">
            <v>Head Hospital Attendant</v>
          </cell>
          <cell r="C42" t="str">
            <v>_NOT INCLUDED</v>
          </cell>
          <cell r="D42" t="str">
            <v>Support Staff</v>
          </cell>
        </row>
        <row r="43">
          <cell r="B43" t="str">
            <v>Head Hospital Attendant</v>
          </cell>
          <cell r="C43" t="str">
            <v>_NOT INCLUDED</v>
          </cell>
          <cell r="D43" t="str">
            <v>Support Staff</v>
          </cell>
        </row>
        <row r="44">
          <cell r="B44" t="str">
            <v>Head Hospital Attendant</v>
          </cell>
          <cell r="C44" t="str">
            <v>_NOT INCLUDED</v>
          </cell>
          <cell r="D44" t="str">
            <v>Support Staff</v>
          </cell>
        </row>
        <row r="45">
          <cell r="B45" t="str">
            <v>Head Hospital Attendant</v>
          </cell>
          <cell r="C45" t="str">
            <v>_NOT INCLUDED</v>
          </cell>
          <cell r="D45" t="str">
            <v>Support Staff</v>
          </cell>
        </row>
        <row r="46">
          <cell r="B46" t="str">
            <v>Head Hospital Attendant</v>
          </cell>
          <cell r="C46" t="str">
            <v>_NOT INCLUDED</v>
          </cell>
          <cell r="D46" t="str">
            <v>Support Staff</v>
          </cell>
        </row>
        <row r="47">
          <cell r="B47" t="str">
            <v>Head Hospital Attendant</v>
          </cell>
          <cell r="C47" t="str">
            <v>_NOT INCLUDED</v>
          </cell>
          <cell r="D47" t="str">
            <v>Support Staff</v>
          </cell>
        </row>
        <row r="48">
          <cell r="B48" t="str">
            <v>Head Security Guard</v>
          </cell>
          <cell r="C48" t="str">
            <v>_NOT INCLUDED</v>
          </cell>
          <cell r="D48" t="str">
            <v>Support Staff</v>
          </cell>
          <cell r="E48" t="str">
            <v>Added 2021</v>
          </cell>
        </row>
        <row r="49">
          <cell r="B49" t="str">
            <v>Head Security Guard</v>
          </cell>
          <cell r="C49" t="str">
            <v>_NOT INCLUDED</v>
          </cell>
          <cell r="D49" t="str">
            <v>Support Staff</v>
          </cell>
          <cell r="E49" t="str">
            <v>Added 2021</v>
          </cell>
        </row>
        <row r="50">
          <cell r="B50" t="str">
            <v>Health Services Administrator</v>
          </cell>
          <cell r="C50" t="str">
            <v>_NOT INCLUDED</v>
          </cell>
          <cell r="D50" t="str">
            <v>Management</v>
          </cell>
        </row>
        <row r="51">
          <cell r="B51" t="str">
            <v>Health Services Administrator</v>
          </cell>
          <cell r="C51" t="str">
            <v>_NOT INCLUDED</v>
          </cell>
          <cell r="D51" t="str">
            <v>Management</v>
          </cell>
        </row>
        <row r="52">
          <cell r="B52" t="str">
            <v>Hospital Attendant</v>
          </cell>
          <cell r="C52" t="str">
            <v>_NOT INCLUDED</v>
          </cell>
          <cell r="D52" t="str">
            <v>Support Staff</v>
          </cell>
        </row>
        <row r="53">
          <cell r="B53" t="str">
            <v>Hospital Attendant</v>
          </cell>
          <cell r="C53" t="str">
            <v>_NOT INCLUDED</v>
          </cell>
          <cell r="D53" t="str">
            <v>Support Staff</v>
          </cell>
        </row>
        <row r="54">
          <cell r="B54" t="str">
            <v>Hospital Attendant</v>
          </cell>
          <cell r="C54" t="str">
            <v>_NOT INCLUDED</v>
          </cell>
          <cell r="D54" t="str">
            <v>Support Staff</v>
          </cell>
        </row>
        <row r="55">
          <cell r="B55" t="str">
            <v>Hospital Attendant</v>
          </cell>
          <cell r="C55" t="str">
            <v>_NOT INCLUDED</v>
          </cell>
          <cell r="D55" t="str">
            <v>Support Staff</v>
          </cell>
        </row>
        <row r="56">
          <cell r="B56" t="str">
            <v>Hospital Attendant</v>
          </cell>
          <cell r="C56" t="str">
            <v>_NOT INCLUDED</v>
          </cell>
          <cell r="D56" t="str">
            <v>Support Staff</v>
          </cell>
        </row>
        <row r="57">
          <cell r="B57" t="str">
            <v>Hospital Attendant</v>
          </cell>
          <cell r="C57" t="str">
            <v>_NOT INCLUDED</v>
          </cell>
          <cell r="D57" t="str">
            <v>Support Staff</v>
          </cell>
        </row>
        <row r="58">
          <cell r="B58" t="str">
            <v>Hospital Attendant</v>
          </cell>
          <cell r="C58" t="str">
            <v>_NOT INCLUDED</v>
          </cell>
          <cell r="D58" t="str">
            <v>Support Staff</v>
          </cell>
        </row>
        <row r="59">
          <cell r="B59" t="str">
            <v>Hospital Attendant</v>
          </cell>
          <cell r="C59" t="str">
            <v>_NOT INCLUDED</v>
          </cell>
          <cell r="D59" t="str">
            <v>Support Staff</v>
          </cell>
        </row>
        <row r="60">
          <cell r="B60" t="str">
            <v>Laboratory Assistant</v>
          </cell>
          <cell r="C60" t="str">
            <v>12-L03 - Laboratory Assistant</v>
          </cell>
          <cell r="D60" t="str">
            <v>Laboratory</v>
          </cell>
        </row>
        <row r="61">
          <cell r="B61" t="str">
            <v>Laboratory Assistant</v>
          </cell>
          <cell r="C61" t="str">
            <v>12-L03 - Laboratory Assistant</v>
          </cell>
          <cell r="D61" t="str">
            <v>Laboratory</v>
          </cell>
        </row>
        <row r="62">
          <cell r="B62" t="str">
            <v>Laboratory Assistant</v>
          </cell>
          <cell r="C62" t="str">
            <v>12-L03 - Laboratory Assistant</v>
          </cell>
          <cell r="D62" t="str">
            <v>Laboratory</v>
          </cell>
        </row>
        <row r="63">
          <cell r="B63" t="str">
            <v>Laboratory Assistant</v>
          </cell>
          <cell r="C63" t="str">
            <v>12-L03 - Laboratory Assistant</v>
          </cell>
          <cell r="D63" t="str">
            <v>Laboratory</v>
          </cell>
        </row>
        <row r="64">
          <cell r="B64" t="str">
            <v>Laboratory Technician</v>
          </cell>
          <cell r="C64" t="str">
            <v>11-L02 - Laboratory Technician</v>
          </cell>
          <cell r="D64" t="str">
            <v>Laboratory</v>
          </cell>
          <cell r="E64" t="str">
            <v>Added 2021</v>
          </cell>
        </row>
        <row r="65">
          <cell r="B65" t="str">
            <v>Laboratory Technician</v>
          </cell>
          <cell r="C65" t="str">
            <v>11-L02 - Laboratory Technician</v>
          </cell>
          <cell r="D65" t="str">
            <v>Laboratory</v>
          </cell>
          <cell r="E65" t="str">
            <v>Added 2021</v>
          </cell>
        </row>
        <row r="66">
          <cell r="B66" t="str">
            <v>Laboratory Technician</v>
          </cell>
          <cell r="C66" t="str">
            <v>11-L02 - Laboratory Technician</v>
          </cell>
          <cell r="D66" t="str">
            <v>Laboratory</v>
          </cell>
          <cell r="E66" t="str">
            <v>Added 2021</v>
          </cell>
        </row>
        <row r="67">
          <cell r="B67" t="str">
            <v>Laboratory Officer</v>
          </cell>
          <cell r="C67" t="str">
            <v>10-L01 - Laboratory Officer</v>
          </cell>
          <cell r="D67" t="str">
            <v>Laboratory</v>
          </cell>
          <cell r="E67" t="str">
            <v>Added 2021</v>
          </cell>
        </row>
        <row r="68">
          <cell r="B68" t="str">
            <v>Laboratory Officer</v>
          </cell>
          <cell r="C68" t="str">
            <v>10-L01 - Laboratory Officer</v>
          </cell>
          <cell r="D68" t="str">
            <v>Laboratory</v>
          </cell>
          <cell r="E68" t="str">
            <v>Added 2021</v>
          </cell>
        </row>
        <row r="69">
          <cell r="B69" t="str">
            <v>Laboratory Officer</v>
          </cell>
          <cell r="C69" t="str">
            <v>10-L01 - Laboratory Officer</v>
          </cell>
          <cell r="D69" t="str">
            <v>Laboratory</v>
          </cell>
          <cell r="E69" t="str">
            <v>Added 2021</v>
          </cell>
        </row>
        <row r="70">
          <cell r="B70" t="str">
            <v>Laboratory Officer</v>
          </cell>
          <cell r="C70" t="str">
            <v>10-L01 - Laboratory Officer</v>
          </cell>
          <cell r="D70" t="str">
            <v>Laboratory</v>
          </cell>
          <cell r="E70" t="str">
            <v>Added 2021</v>
          </cell>
        </row>
        <row r="71">
          <cell r="B71" t="str">
            <v>Other Support Staff</v>
          </cell>
          <cell r="C71" t="str">
            <v>_NOT INCLUDED</v>
          </cell>
          <cell r="D71" t="str">
            <v>Support Staff</v>
          </cell>
        </row>
        <row r="72">
          <cell r="B72" t="str">
            <v>Other Support Staff</v>
          </cell>
          <cell r="C72" t="str">
            <v>_NOT INCLUDED</v>
          </cell>
          <cell r="D72" t="str">
            <v>Support Staff</v>
          </cell>
        </row>
        <row r="73">
          <cell r="B73" t="str">
            <v>Other Support Staff</v>
          </cell>
          <cell r="C73" t="str">
            <v>_NOT INCLUDED</v>
          </cell>
          <cell r="D73" t="str">
            <v>Support Staff</v>
          </cell>
          <cell r="E73" t="str">
            <v>Added 2021</v>
          </cell>
        </row>
        <row r="74">
          <cell r="B74" t="str">
            <v>Other Support Staff</v>
          </cell>
          <cell r="C74" t="str">
            <v>_NOT INCLUDED</v>
          </cell>
          <cell r="D74" t="str">
            <v>Support Staff</v>
          </cell>
          <cell r="E74" t="str">
            <v>Added 2021</v>
          </cell>
        </row>
        <row r="75">
          <cell r="B75" t="str">
            <v>Other Support Staff</v>
          </cell>
          <cell r="C75" t="str">
            <v>_NOT INCLUDED</v>
          </cell>
          <cell r="D75" t="str">
            <v>Support Staff</v>
          </cell>
          <cell r="E75" t="str">
            <v>Added 2021</v>
          </cell>
        </row>
        <row r="76">
          <cell r="B76" t="str">
            <v>Other Support Staff</v>
          </cell>
          <cell r="C76" t="str">
            <v>_NOT INCLUDED</v>
          </cell>
          <cell r="D76" t="str">
            <v>Support Staff</v>
          </cell>
          <cell r="E76" t="str">
            <v>Added 2021</v>
          </cell>
        </row>
        <row r="77">
          <cell r="B77" t="str">
            <v>Other Support Staff</v>
          </cell>
          <cell r="C77" t="str">
            <v>_NOT INCLUDED</v>
          </cell>
          <cell r="D77" t="str">
            <v>Support Staff</v>
          </cell>
          <cell r="E77" t="str">
            <v>Added 2021</v>
          </cell>
        </row>
        <row r="78">
          <cell r="B78" t="str">
            <v>Other Support Staff</v>
          </cell>
          <cell r="C78" t="str">
            <v>_NOT INCLUDED</v>
          </cell>
          <cell r="D78" t="str">
            <v>Support Staff</v>
          </cell>
          <cell r="E78" t="str">
            <v>Added 2021</v>
          </cell>
        </row>
        <row r="79">
          <cell r="B79" t="str">
            <v>Other Support Staff</v>
          </cell>
          <cell r="C79" t="str">
            <v>_NOT INCLUDED</v>
          </cell>
          <cell r="D79" t="str">
            <v>Support Staff</v>
          </cell>
          <cell r="E79" t="str">
            <v>Added 2021</v>
          </cell>
        </row>
        <row r="80">
          <cell r="B80" t="str">
            <v>Other Support Staff</v>
          </cell>
          <cell r="C80" t="str">
            <v>_NOT INCLUDED</v>
          </cell>
          <cell r="D80" t="str">
            <v>Support Staff</v>
          </cell>
          <cell r="E80" t="str">
            <v>Added 2021</v>
          </cell>
        </row>
        <row r="81">
          <cell r="B81" t="str">
            <v>Other Support Staff</v>
          </cell>
          <cell r="C81" t="str">
            <v>_NOT INCLUDED</v>
          </cell>
          <cell r="D81" t="str">
            <v>Support Staff</v>
          </cell>
          <cell r="E81" t="str">
            <v>Added 2021</v>
          </cell>
        </row>
        <row r="82">
          <cell r="B82" t="str">
            <v>Other Support Staff</v>
          </cell>
          <cell r="C82" t="str">
            <v>_NOT INCLUDED</v>
          </cell>
          <cell r="D82" t="str">
            <v>Support Staff</v>
          </cell>
          <cell r="E82" t="str">
            <v>Added 2021</v>
          </cell>
        </row>
        <row r="83">
          <cell r="B83" t="str">
            <v>Other Support Staff</v>
          </cell>
          <cell r="C83" t="str">
            <v>_NOT INCLUDED</v>
          </cell>
          <cell r="D83" t="str">
            <v>Support Staff</v>
          </cell>
          <cell r="E83" t="str">
            <v>Added 2021</v>
          </cell>
        </row>
        <row r="84">
          <cell r="B84" t="str">
            <v>Medical Officer - Neurosurgery</v>
          </cell>
          <cell r="C84" t="str">
            <v>01-M01 - Medical Officer / Specialist</v>
          </cell>
          <cell r="D84" t="str">
            <v>Clinical</v>
          </cell>
          <cell r="E84" t="str">
            <v>Added 2021</v>
          </cell>
        </row>
        <row r="85">
          <cell r="B85" t="str">
            <v>Nurse Auxillary</v>
          </cell>
          <cell r="C85" t="str">
            <v>_NOT INCLUDED</v>
          </cell>
          <cell r="D85" t="str">
            <v>Nursing / Midwifery</v>
          </cell>
        </row>
        <row r="86">
          <cell r="B86" t="str">
            <v>Nurse Auxillary</v>
          </cell>
          <cell r="C86" t="str">
            <v>_NOT INCLUDED</v>
          </cell>
          <cell r="D86" t="str">
            <v>Nursing / Midwifery</v>
          </cell>
        </row>
        <row r="87">
          <cell r="B87" t="str">
            <v>Nurse Midwife Technician</v>
          </cell>
          <cell r="C87" t="str">
            <v>05-N02 - Nurse Midwife Technician</v>
          </cell>
          <cell r="D87" t="str">
            <v>Nursing / Midwifery</v>
          </cell>
          <cell r="E87" t="str">
            <v>Added 2021</v>
          </cell>
        </row>
        <row r="88">
          <cell r="B88" t="str">
            <v>Nurse Midwife Technician</v>
          </cell>
          <cell r="C88" t="str">
            <v>05-N02 - Nurse Midwife Technician</v>
          </cell>
          <cell r="D88" t="str">
            <v>Nursing / Midwifery</v>
          </cell>
          <cell r="E88" t="str">
            <v>Added 2021</v>
          </cell>
        </row>
        <row r="89">
          <cell r="B89" t="str">
            <v>Nurse Midwife Technician</v>
          </cell>
          <cell r="C89" t="str">
            <v>05-N02 - Nurse Midwife Technician</v>
          </cell>
          <cell r="D89" t="str">
            <v>Nursing / Midwifery</v>
          </cell>
          <cell r="E89" t="str">
            <v>Added 2021</v>
          </cell>
        </row>
        <row r="90">
          <cell r="B90" t="str">
            <v>Nurse Midwife Technician</v>
          </cell>
          <cell r="C90" t="str">
            <v>05-N02 - Nurse Midwife Technician</v>
          </cell>
          <cell r="D90" t="str">
            <v>Nursing / Midwifery</v>
          </cell>
          <cell r="E90" t="str">
            <v>Added 2021</v>
          </cell>
        </row>
        <row r="91">
          <cell r="B91" t="str">
            <v>Nurse Midwife Technician</v>
          </cell>
          <cell r="C91" t="str">
            <v>05-N02 - Nurse Midwife Technician</v>
          </cell>
          <cell r="D91" t="str">
            <v>Nursing / Midwifery</v>
          </cell>
        </row>
        <row r="92">
          <cell r="B92" t="str">
            <v>Nurse Midwife Technician</v>
          </cell>
          <cell r="C92" t="str">
            <v>05-N02 - Nurse Midwife Technician</v>
          </cell>
          <cell r="D92" t="str">
            <v>Nursing / Midwifery</v>
          </cell>
        </row>
        <row r="93">
          <cell r="B93" t="str">
            <v>Nursing Officer</v>
          </cell>
          <cell r="C93" t="str">
            <v>04-N01 - Nursing Officer/Registered Nurse</v>
          </cell>
          <cell r="D93" t="str">
            <v>Nursing / Midwifery</v>
          </cell>
        </row>
        <row r="94">
          <cell r="B94" t="str">
            <v>Nursing Officer</v>
          </cell>
          <cell r="C94" t="str">
            <v>04-N01 - Nursing Officer/Registered Nurse</v>
          </cell>
          <cell r="D94" t="str">
            <v>Nursing / Midwifery</v>
          </cell>
          <cell r="E94" t="str">
            <v>Added 2021</v>
          </cell>
        </row>
        <row r="95">
          <cell r="B95" t="str">
            <v>Nursing Officer</v>
          </cell>
          <cell r="C95" t="str">
            <v>04-N01 - Nursing Officer/Registered Nurse</v>
          </cell>
          <cell r="D95" t="str">
            <v>Nursing / Midwifery</v>
          </cell>
          <cell r="E95" t="str">
            <v>Added 2021</v>
          </cell>
        </row>
        <row r="96">
          <cell r="B96" t="str">
            <v>Medical Officer - Obstetrics &amp; Gyn</v>
          </cell>
          <cell r="C96" t="str">
            <v>01-M01 - Medical Officer / Specialist</v>
          </cell>
          <cell r="D96" t="str">
            <v>Clinical</v>
          </cell>
          <cell r="E96" t="str">
            <v>Added 2021</v>
          </cell>
        </row>
        <row r="97">
          <cell r="B97" t="str">
            <v>Medical Officer - Obstetrics &amp; Gyn</v>
          </cell>
          <cell r="C97" t="str">
            <v>01-M01 - Medical Officer / Specialist</v>
          </cell>
          <cell r="D97" t="str">
            <v>Clinical</v>
          </cell>
          <cell r="E97" t="str">
            <v>Added 2021</v>
          </cell>
        </row>
        <row r="98">
          <cell r="B98" t="str">
            <v>Medical Officer - Opthalmology</v>
          </cell>
          <cell r="C98" t="str">
            <v>01-M01 - Medical Officer / Specialist</v>
          </cell>
          <cell r="D98" t="str">
            <v>Clinical</v>
          </cell>
          <cell r="E98" t="str">
            <v>Added 2021</v>
          </cell>
        </row>
        <row r="99">
          <cell r="B99" t="str">
            <v>Medical Officer - Opthalmology</v>
          </cell>
          <cell r="C99" t="str">
            <v>01-M01 - Medical Officer / Specialist</v>
          </cell>
          <cell r="D99" t="str">
            <v>Clinical</v>
          </cell>
          <cell r="E99" t="str">
            <v>Added 2021</v>
          </cell>
        </row>
        <row r="100">
          <cell r="B100" t="str">
            <v>Medical Officer - Pediatrician</v>
          </cell>
          <cell r="C100" t="str">
            <v>01-M01 - Medical Officer / Specialist</v>
          </cell>
          <cell r="D100" t="str">
            <v>Clinical</v>
          </cell>
          <cell r="E100" t="str">
            <v>Added 2021</v>
          </cell>
        </row>
        <row r="101">
          <cell r="B101" t="str">
            <v>Medical Officer - Pediatrician</v>
          </cell>
          <cell r="C101" t="str">
            <v>01-M01 - Medical Officer / Specialist</v>
          </cell>
          <cell r="D101" t="str">
            <v>Clinical</v>
          </cell>
          <cell r="E101" t="str">
            <v>Added 2021</v>
          </cell>
        </row>
        <row r="102">
          <cell r="B102" t="str">
            <v>Pharmacy Officer</v>
          </cell>
          <cell r="C102" t="str">
            <v>07-P01 - Pharmacy Officer</v>
          </cell>
          <cell r="D102" t="str">
            <v>Pharmacy</v>
          </cell>
        </row>
        <row r="103">
          <cell r="B103" t="str">
            <v>Medical Officer</v>
          </cell>
          <cell r="C103" t="str">
            <v>01-M01 - Medical Officer / Specialist</v>
          </cell>
          <cell r="D103" t="str">
            <v>Clinical</v>
          </cell>
          <cell r="E103" t="str">
            <v>Added 2021</v>
          </cell>
        </row>
        <row r="104">
          <cell r="B104" t="str">
            <v>Principal Accountant</v>
          </cell>
          <cell r="C104" t="str">
            <v>_NOT INCLUDED</v>
          </cell>
          <cell r="D104" t="str">
            <v>Management</v>
          </cell>
          <cell r="E104" t="str">
            <v>Added 2021</v>
          </cell>
        </row>
        <row r="105">
          <cell r="B105" t="str">
            <v>Principal Accountant</v>
          </cell>
          <cell r="C105" t="str">
            <v>_NOT INCLUDED</v>
          </cell>
          <cell r="D105" t="str">
            <v>Management</v>
          </cell>
          <cell r="E105" t="str">
            <v>Added 2021</v>
          </cell>
        </row>
        <row r="106">
          <cell r="B106" t="str">
            <v>Dental Officer</v>
          </cell>
          <cell r="C106" t="str">
            <v>15-D01 - Dentist</v>
          </cell>
          <cell r="D106" t="str">
            <v>Dental</v>
          </cell>
          <cell r="E106" t="str">
            <v>Added 2021</v>
          </cell>
        </row>
        <row r="107">
          <cell r="B107" t="str">
            <v>Dental Officer</v>
          </cell>
          <cell r="C107" t="str">
            <v>15-D01 - Dentist</v>
          </cell>
          <cell r="D107" t="str">
            <v>Dental</v>
          </cell>
          <cell r="E107" t="str">
            <v>Added 2021</v>
          </cell>
        </row>
        <row r="108">
          <cell r="B108" t="str">
            <v>Medical Officer - Neurosurgery</v>
          </cell>
          <cell r="C108" t="str">
            <v>01-M01 - Medical Officer / Specialist</v>
          </cell>
          <cell r="D108" t="str">
            <v>Clinical</v>
          </cell>
          <cell r="E108" t="str">
            <v>Added 2021</v>
          </cell>
        </row>
        <row r="109">
          <cell r="B109" t="str">
            <v>Medical Officer - Neurosurgery</v>
          </cell>
          <cell r="C109" t="str">
            <v>01-M01 - Medical Officer / Specialist</v>
          </cell>
          <cell r="D109" t="str">
            <v>Clinical</v>
          </cell>
          <cell r="E109" t="str">
            <v>Added 2021</v>
          </cell>
        </row>
        <row r="110">
          <cell r="B110" t="str">
            <v>Nursing Officer</v>
          </cell>
          <cell r="C110" t="str">
            <v>04-N01 - Nursing Officer/Registered Nurse</v>
          </cell>
          <cell r="D110" t="str">
            <v>Nursing / Midwifery</v>
          </cell>
          <cell r="E110" t="str">
            <v>Added 2021</v>
          </cell>
        </row>
        <row r="111">
          <cell r="B111" t="str">
            <v>Mental Health Nursing Officer</v>
          </cell>
          <cell r="C111" t="str">
            <v>04-N01 - Nursing Officer/Registered Nurse</v>
          </cell>
          <cell r="D111" t="str">
            <v>Mental Health</v>
          </cell>
        </row>
        <row r="112">
          <cell r="B112" t="str">
            <v>Mental Health Nursing Officer</v>
          </cell>
          <cell r="C112" t="str">
            <v>04-N01 - Nursing Officer/Registered Nurse</v>
          </cell>
          <cell r="D112" t="str">
            <v>Mental Health</v>
          </cell>
        </row>
        <row r="113">
          <cell r="B113" t="str">
            <v>Other Management Staff</v>
          </cell>
          <cell r="C113" t="str">
            <v>_NOT INCLUDED</v>
          </cell>
          <cell r="D113" t="str">
            <v>Management</v>
          </cell>
          <cell r="E113" t="str">
            <v>Added 2021</v>
          </cell>
        </row>
        <row r="114">
          <cell r="B114" t="str">
            <v>Clinical Officer - Rehabilitation Technician</v>
          </cell>
          <cell r="C114" t="str">
            <v>02-M02 - Clinical Officer / Technician</v>
          </cell>
          <cell r="D114" t="str">
            <v>Clinical</v>
          </cell>
        </row>
        <row r="115">
          <cell r="B115" t="str">
            <v>Clinical Officer</v>
          </cell>
          <cell r="C115" t="str">
            <v>02-M02 - Clinical Officer / Technician</v>
          </cell>
          <cell r="D115" t="str">
            <v>Clinical</v>
          </cell>
          <cell r="E115" t="str">
            <v>Added 2021</v>
          </cell>
        </row>
        <row r="116">
          <cell r="B116" t="str">
            <v>Clinical Officer</v>
          </cell>
          <cell r="C116" t="str">
            <v>02-M02 - Clinical Officer / Technician</v>
          </cell>
          <cell r="D116" t="str">
            <v>Clinical</v>
          </cell>
          <cell r="E116" t="str">
            <v>Added 2021</v>
          </cell>
        </row>
        <row r="117">
          <cell r="B117" t="str">
            <v>Senior Head Hospital Attendant</v>
          </cell>
          <cell r="C117" t="str">
            <v>_NOT INCLUDED</v>
          </cell>
          <cell r="D117" t="str">
            <v>Support Staff</v>
          </cell>
        </row>
        <row r="118">
          <cell r="B118" t="str">
            <v>Senior Head Hospital Attendant</v>
          </cell>
          <cell r="C118" t="str">
            <v>_NOT INCLUDED</v>
          </cell>
          <cell r="D118" t="str">
            <v>Support Staff</v>
          </cell>
        </row>
        <row r="119">
          <cell r="B119" t="str">
            <v>Senior Health Education Officer</v>
          </cell>
          <cell r="C119" t="str">
            <v>13-E01 - Educ/Environ Health Officer</v>
          </cell>
          <cell r="D119" t="str">
            <v>Health Education</v>
          </cell>
        </row>
        <row r="120">
          <cell r="B120" t="str">
            <v>Senior Health Education Officer</v>
          </cell>
          <cell r="C120" t="str">
            <v>13-E01 - Educ/Environ Health Officer</v>
          </cell>
          <cell r="D120" t="str">
            <v>Health Education</v>
          </cell>
        </row>
        <row r="121">
          <cell r="B121" t="str">
            <v>Nursing Officer</v>
          </cell>
          <cell r="C121" t="str">
            <v>04-N01 - Nursing Officer/Registered Nurse</v>
          </cell>
          <cell r="D121" t="str">
            <v>Nursing / Midwifery</v>
          </cell>
        </row>
        <row r="122">
          <cell r="B122" t="str">
            <v>Nursing Officer</v>
          </cell>
          <cell r="C122" t="str">
            <v>04-N01 - Nursing Officer/Registered Nurse</v>
          </cell>
          <cell r="D122" t="str">
            <v>Nursing / Midwifery</v>
          </cell>
        </row>
        <row r="123">
          <cell r="B123" t="str">
            <v>Nursing Officer - Night Duty</v>
          </cell>
          <cell r="C123" t="str">
            <v>04-N01 - Nursing Officer/Registered Nurse</v>
          </cell>
          <cell r="D123" t="str">
            <v>Nursing / Midwifery</v>
          </cell>
          <cell r="E123" t="str">
            <v>Added 2021</v>
          </cell>
        </row>
        <row r="124">
          <cell r="B124" t="str">
            <v>Nursing Officer - Night Duty</v>
          </cell>
          <cell r="C124" t="str">
            <v>04-N01 - Nursing Officer/Registered Nurse</v>
          </cell>
          <cell r="D124" t="str">
            <v>Nursing / Midwifery</v>
          </cell>
          <cell r="E124" t="str">
            <v>Added 2021</v>
          </cell>
        </row>
        <row r="125">
          <cell r="B125" t="str">
            <v>Senior Ward Clerk</v>
          </cell>
          <cell r="C125" t="str">
            <v>_NOT INCLUDED</v>
          </cell>
          <cell r="D125" t="str">
            <v>Support Staff</v>
          </cell>
        </row>
        <row r="126">
          <cell r="B126" t="str">
            <v>Other Management Staff</v>
          </cell>
          <cell r="C126" t="str">
            <v>_NOT INCLUDED</v>
          </cell>
          <cell r="D126" t="str">
            <v>Management</v>
          </cell>
          <cell r="E126" t="str">
            <v>Added 2021</v>
          </cell>
        </row>
        <row r="127">
          <cell r="B127" t="str">
            <v>Other Management Staff</v>
          </cell>
          <cell r="C127" t="str">
            <v>_NOT INCLUDED</v>
          </cell>
          <cell r="D127" t="str">
            <v>Management</v>
          </cell>
          <cell r="E127" t="str">
            <v>Added 2021</v>
          </cell>
        </row>
        <row r="128">
          <cell r="B128" t="str">
            <v>Ward Clerk</v>
          </cell>
          <cell r="C128" t="str">
            <v>_NOT INCLUDED</v>
          </cell>
          <cell r="D128" t="str">
            <v>Support Staff</v>
          </cell>
        </row>
        <row r="129">
          <cell r="B129" t="str">
            <v>Other Support Staff</v>
          </cell>
          <cell r="C129" t="str">
            <v>_NOT INCLUDED</v>
          </cell>
          <cell r="D129" t="str">
            <v>Support Staff</v>
          </cell>
        </row>
        <row r="130">
          <cell r="B130" t="str">
            <v>Accounts Assistant</v>
          </cell>
          <cell r="C130" t="str">
            <v>_NOT INCLUDED</v>
          </cell>
          <cell r="D130" t="str">
            <v>Management</v>
          </cell>
        </row>
        <row r="131">
          <cell r="B131" t="str">
            <v>Accounts Assistant</v>
          </cell>
          <cell r="C131" t="str">
            <v>_NOT INCLUDED</v>
          </cell>
          <cell r="D131" t="str">
            <v>Management</v>
          </cell>
        </row>
        <row r="132">
          <cell r="B132" t="str">
            <v>Accounts Assistant</v>
          </cell>
          <cell r="C132" t="str">
            <v>_NOT INCLUDED</v>
          </cell>
          <cell r="D132" t="str">
            <v>Management</v>
          </cell>
        </row>
        <row r="133">
          <cell r="B133" t="str">
            <v>Accounts Assistant</v>
          </cell>
          <cell r="C133" t="str">
            <v>_NOT INCLUDED</v>
          </cell>
          <cell r="D133" t="str">
            <v>Management</v>
          </cell>
        </row>
        <row r="134">
          <cell r="B134" t="str">
            <v>Accountant</v>
          </cell>
          <cell r="C134" t="str">
            <v>_NOT INCLUDED</v>
          </cell>
          <cell r="D134" t="str">
            <v>Management</v>
          </cell>
        </row>
        <row r="135">
          <cell r="B135" t="str">
            <v>Accountant</v>
          </cell>
          <cell r="C135" t="str">
            <v>_NOT INCLUDED</v>
          </cell>
          <cell r="D135" t="str">
            <v>Management</v>
          </cell>
        </row>
        <row r="136">
          <cell r="B136" t="str">
            <v>Accountant</v>
          </cell>
          <cell r="C136" t="str">
            <v>_NOT INCLUDED</v>
          </cell>
          <cell r="D136" t="str">
            <v>Management</v>
          </cell>
        </row>
        <row r="137">
          <cell r="B137" t="str">
            <v>Accountant</v>
          </cell>
          <cell r="C137" t="str">
            <v>_NOT INCLUDED</v>
          </cell>
          <cell r="D137" t="str">
            <v>Management</v>
          </cell>
        </row>
        <row r="138">
          <cell r="B138" t="str">
            <v>Accountant</v>
          </cell>
          <cell r="C138" t="str">
            <v>_NOT INCLUDED</v>
          </cell>
          <cell r="D138" t="str">
            <v>Management</v>
          </cell>
        </row>
        <row r="139">
          <cell r="B139" t="str">
            <v>Accounts Assistant</v>
          </cell>
          <cell r="C139" t="str">
            <v>_NOT INCLUDED</v>
          </cell>
          <cell r="D139" t="str">
            <v>Management</v>
          </cell>
        </row>
        <row r="140">
          <cell r="B140" t="str">
            <v>Accounts Assistant</v>
          </cell>
          <cell r="C140" t="str">
            <v>_NOT INCLUDED</v>
          </cell>
          <cell r="D140" t="str">
            <v>Management</v>
          </cell>
        </row>
        <row r="141">
          <cell r="B141" t="str">
            <v>Accounts Assistant</v>
          </cell>
          <cell r="C141" t="str">
            <v>_NOT INCLUDED</v>
          </cell>
          <cell r="D141" t="str">
            <v>Management</v>
          </cell>
        </row>
        <row r="142">
          <cell r="B142" t="str">
            <v>Accounts Assistant</v>
          </cell>
          <cell r="C142" t="str">
            <v>_NOT INCLUDED</v>
          </cell>
          <cell r="D142" t="str">
            <v>Management</v>
          </cell>
        </row>
        <row r="143">
          <cell r="B143" t="str">
            <v>Accounts Assistant</v>
          </cell>
          <cell r="C143" t="str">
            <v>_NOT INCLUDED</v>
          </cell>
          <cell r="D143" t="str">
            <v>Management</v>
          </cell>
          <cell r="E143" t="str">
            <v>Added 2021</v>
          </cell>
        </row>
        <row r="144">
          <cell r="B144" t="str">
            <v>Accounts Assistant</v>
          </cell>
          <cell r="C144" t="str">
            <v>_NOT INCLUDED</v>
          </cell>
          <cell r="D144" t="str">
            <v>Management</v>
          </cell>
        </row>
        <row r="145">
          <cell r="B145" t="str">
            <v>Accounts Assistant</v>
          </cell>
          <cell r="C145" t="str">
            <v>_NOT INCLUDED</v>
          </cell>
          <cell r="D145" t="str">
            <v>Management</v>
          </cell>
        </row>
        <row r="146">
          <cell r="B146" t="str">
            <v>Accounts Assistant</v>
          </cell>
          <cell r="C146" t="str">
            <v>_NOT INCLUDED</v>
          </cell>
          <cell r="D146" t="str">
            <v>Management</v>
          </cell>
        </row>
        <row r="147">
          <cell r="B147" t="str">
            <v>Accounts Assistant</v>
          </cell>
          <cell r="C147" t="str">
            <v>_NOT INCLUDED</v>
          </cell>
          <cell r="D147" t="str">
            <v>Management</v>
          </cell>
        </row>
        <row r="148">
          <cell r="B148" t="str">
            <v>Accounts Assistant</v>
          </cell>
          <cell r="C148" t="str">
            <v>_NOT INCLUDED</v>
          </cell>
          <cell r="D148" t="str">
            <v>Management</v>
          </cell>
        </row>
        <row r="149">
          <cell r="B149" t="str">
            <v>Accounts Assistant</v>
          </cell>
          <cell r="C149" t="str">
            <v>_NOT INCLUDED</v>
          </cell>
          <cell r="D149" t="str">
            <v>Management</v>
          </cell>
        </row>
        <row r="150">
          <cell r="B150" t="str">
            <v>Accounts Assistant</v>
          </cell>
          <cell r="C150" t="str">
            <v>_NOT INCLUDED</v>
          </cell>
          <cell r="D150" t="str">
            <v>Management</v>
          </cell>
        </row>
        <row r="151">
          <cell r="B151" t="str">
            <v>Other Management Staff</v>
          </cell>
          <cell r="C151" t="str">
            <v>_NOT INCLUDED</v>
          </cell>
          <cell r="D151" t="str">
            <v>Management</v>
          </cell>
        </row>
        <row r="152">
          <cell r="B152" t="str">
            <v>Other Management Staff</v>
          </cell>
          <cell r="C152" t="str">
            <v>_NOT INCLUDED</v>
          </cell>
          <cell r="D152" t="str">
            <v>Management</v>
          </cell>
        </row>
        <row r="153">
          <cell r="B153" t="str">
            <v>Other Management Staff</v>
          </cell>
          <cell r="C153" t="str">
            <v>_NOT INCLUDED</v>
          </cell>
          <cell r="D153" t="str">
            <v>Management</v>
          </cell>
        </row>
        <row r="154">
          <cell r="B154" t="str">
            <v>Other Management Staff</v>
          </cell>
          <cell r="C154" t="str">
            <v>_NOT INCLUDED</v>
          </cell>
          <cell r="D154" t="str">
            <v>Management</v>
          </cell>
        </row>
        <row r="155">
          <cell r="B155" t="str">
            <v>Health Services Administrator</v>
          </cell>
          <cell r="C155" t="str">
            <v>_NOT INCLUDED</v>
          </cell>
          <cell r="D155" t="str">
            <v>Management</v>
          </cell>
        </row>
        <row r="156">
          <cell r="B156" t="str">
            <v>Health Services Administrator</v>
          </cell>
          <cell r="C156" t="str">
            <v>_NOT INCLUDED</v>
          </cell>
          <cell r="D156" t="str">
            <v>Management</v>
          </cell>
        </row>
        <row r="157">
          <cell r="B157" t="str">
            <v>Other Management Staff</v>
          </cell>
          <cell r="C157" t="str">
            <v>_NOT INCLUDED</v>
          </cell>
          <cell r="D157" t="str">
            <v>Management</v>
          </cell>
          <cell r="E157" t="str">
            <v>Added 2021</v>
          </cell>
        </row>
        <row r="158">
          <cell r="B158" t="str">
            <v>Other Management Staff</v>
          </cell>
          <cell r="C158" t="str">
            <v>_NOT INCLUDED</v>
          </cell>
          <cell r="D158" t="str">
            <v>Management</v>
          </cell>
          <cell r="E158" t="str">
            <v>Added 2021</v>
          </cell>
        </row>
        <row r="159">
          <cell r="B159" t="str">
            <v>Other Support Staff</v>
          </cell>
          <cell r="C159" t="str">
            <v>_NOT INCLUDED</v>
          </cell>
          <cell r="D159" t="str">
            <v>Support Staff</v>
          </cell>
          <cell r="E159" t="str">
            <v>Added 2021</v>
          </cell>
        </row>
        <row r="160">
          <cell r="B160" t="str">
            <v>Nurse Midwife Technician</v>
          </cell>
          <cell r="C160" t="str">
            <v>05-N02 - Nurse Midwife Technician</v>
          </cell>
          <cell r="D160" t="str">
            <v>Nursing / Midwifery</v>
          </cell>
          <cell r="E160" t="str">
            <v>Added 2021</v>
          </cell>
        </row>
        <row r="161">
          <cell r="B161" t="str">
            <v>Nurse Midwife Technician</v>
          </cell>
          <cell r="C161" t="str">
            <v>05-N02 - Nurse Midwife Technician</v>
          </cell>
          <cell r="D161" t="str">
            <v>Nursing / Midwifery</v>
          </cell>
          <cell r="E161" t="str">
            <v>Added 2021</v>
          </cell>
        </row>
        <row r="162">
          <cell r="B162" t="str">
            <v>Nursing Officer - Adult</v>
          </cell>
          <cell r="C162" t="str">
            <v>04-N01 - Nursing Officer/Registered Nurse</v>
          </cell>
          <cell r="D162" t="str">
            <v>Nursing / Midwifery</v>
          </cell>
        </row>
        <row r="163">
          <cell r="B163" t="str">
            <v>_MISSING</v>
          </cell>
          <cell r="C163" t="str">
            <v>_NOT INCLUDED</v>
          </cell>
          <cell r="D163" t="str">
            <v>_MISSING</v>
          </cell>
        </row>
        <row r="164">
          <cell r="B164" t="str">
            <v>_MISSING</v>
          </cell>
          <cell r="C164" t="str">
            <v>_NOT INCLUDED</v>
          </cell>
          <cell r="D164" t="str">
            <v>_MISSING</v>
          </cell>
          <cell r="E164" t="str">
            <v>Added 2021</v>
          </cell>
        </row>
        <row r="165">
          <cell r="B165" t="str">
            <v>_MISSING</v>
          </cell>
          <cell r="C165" t="str">
            <v>_NOT INCLUDED</v>
          </cell>
          <cell r="D165" t="str">
            <v>_MISSING</v>
          </cell>
        </row>
        <row r="166">
          <cell r="B166" t="str">
            <v>Medical Officer - Anaesthetic</v>
          </cell>
          <cell r="C166" t="str">
            <v>01-M01 - Medical Officer / Specialist</v>
          </cell>
          <cell r="D166" t="str">
            <v>Clinical</v>
          </cell>
          <cell r="E166" t="str">
            <v>Added 2021</v>
          </cell>
        </row>
        <row r="167">
          <cell r="B167" t="str">
            <v>Medical Officer - Anaesthetic</v>
          </cell>
          <cell r="C167" t="str">
            <v>01-M01 - Medical Officer / Specialist</v>
          </cell>
          <cell r="D167" t="str">
            <v>Clinical</v>
          </cell>
          <cell r="E167" t="str">
            <v>Added 2021</v>
          </cell>
        </row>
        <row r="168">
          <cell r="B168" t="str">
            <v>Clinical Officer - Anaesthetic</v>
          </cell>
          <cell r="C168" t="str">
            <v>02-M02 - Clinical Officer / Technician</v>
          </cell>
          <cell r="D168" t="str">
            <v>Clinical</v>
          </cell>
          <cell r="E168" t="str">
            <v>Added 2021</v>
          </cell>
        </row>
        <row r="169">
          <cell r="B169" t="str">
            <v>Clinical Officer - Anaesthetic</v>
          </cell>
          <cell r="C169" t="str">
            <v>02-M02 - Clinical Officer / Technician</v>
          </cell>
          <cell r="D169" t="str">
            <v>Clinical</v>
          </cell>
          <cell r="E169" t="str">
            <v>Added 2021</v>
          </cell>
        </row>
        <row r="170">
          <cell r="B170" t="str">
            <v>Clinical Officer - Anaesthetic</v>
          </cell>
          <cell r="C170" t="str">
            <v>02-M02 - Clinical Officer / Technician</v>
          </cell>
          <cell r="D170" t="str">
            <v>Clinical</v>
          </cell>
          <cell r="E170" t="str">
            <v>Added 2021</v>
          </cell>
        </row>
        <row r="171">
          <cell r="B171" t="str">
            <v>Clinical Officer - Anaesthetic</v>
          </cell>
          <cell r="C171" t="str">
            <v>02-M02 - Clinical Officer / Technician</v>
          </cell>
          <cell r="D171" t="str">
            <v>Clinical</v>
          </cell>
          <cell r="E171" t="str">
            <v>Added 2021</v>
          </cell>
        </row>
        <row r="172">
          <cell r="B172" t="str">
            <v>Clinical Officer - Anaesthetic</v>
          </cell>
          <cell r="C172" t="str">
            <v>02-M02 - Clinical Officer / Technician</v>
          </cell>
          <cell r="D172" t="str">
            <v>Clinical</v>
          </cell>
          <cell r="E172" t="str">
            <v>Added 2021</v>
          </cell>
        </row>
        <row r="173">
          <cell r="B173" t="str">
            <v>Clinical Officer - Anaesthetic</v>
          </cell>
          <cell r="C173" t="str">
            <v>02-M02 - Clinical Officer / Technician</v>
          </cell>
          <cell r="D173" t="str">
            <v>Clinical</v>
          </cell>
        </row>
        <row r="174">
          <cell r="B174" t="str">
            <v>Clinical Officer - Anaesthetic</v>
          </cell>
          <cell r="C174" t="str">
            <v>02-M02 - Clinical Officer / Technician</v>
          </cell>
          <cell r="D174" t="str">
            <v>Clinical</v>
          </cell>
        </row>
        <row r="175">
          <cell r="B175" t="str">
            <v>Clinical Officer - Anaesthetic</v>
          </cell>
          <cell r="C175" t="str">
            <v>02-M02 - Clinical Officer / Technician</v>
          </cell>
          <cell r="D175" t="str">
            <v>Clinical</v>
          </cell>
        </row>
        <row r="176">
          <cell r="B176" t="str">
            <v>Clinical Officer - Anaesthetic</v>
          </cell>
          <cell r="C176" t="str">
            <v>02-M02 - Clinical Officer / Technician</v>
          </cell>
          <cell r="D176" t="str">
            <v>Clinical</v>
          </cell>
        </row>
        <row r="177">
          <cell r="B177" t="str">
            <v>Clinical Officer - Anaesthetic</v>
          </cell>
          <cell r="C177" t="str">
            <v>02-M02 - Clinical Officer / Technician</v>
          </cell>
          <cell r="D177" t="str">
            <v>Clinical</v>
          </cell>
          <cell r="E177" t="str">
            <v>Added 2021</v>
          </cell>
        </row>
        <row r="178">
          <cell r="B178" t="str">
            <v>Clinical Officer - Anaesthetic</v>
          </cell>
          <cell r="C178" t="str">
            <v>02-M02 - Clinical Officer / Technician</v>
          </cell>
          <cell r="D178" t="str">
            <v>Clinical</v>
          </cell>
          <cell r="E178" t="str">
            <v>Added 2021</v>
          </cell>
        </row>
        <row r="179">
          <cell r="B179" t="str">
            <v>Clinical Officer - Anaesthetic</v>
          </cell>
          <cell r="C179" t="str">
            <v>02-M02 - Clinical Officer / Technician</v>
          </cell>
          <cell r="D179" t="str">
            <v>Clinical</v>
          </cell>
        </row>
        <row r="180">
          <cell r="B180" t="str">
            <v>Clinical Officer - Anaesthetic</v>
          </cell>
          <cell r="C180" t="str">
            <v>02-M02 - Clinical Officer / Technician</v>
          </cell>
          <cell r="D180" t="str">
            <v>Clinical</v>
          </cell>
        </row>
        <row r="181">
          <cell r="B181" t="str">
            <v>Nurse Midwife Technician</v>
          </cell>
          <cell r="C181" t="str">
            <v>05-N02 - Nurse Midwife Technician</v>
          </cell>
          <cell r="D181" t="str">
            <v>Nursing / Midwifery</v>
          </cell>
        </row>
        <row r="182">
          <cell r="B182" t="str">
            <v>Nurse Midwife Technician</v>
          </cell>
          <cell r="C182" t="str">
            <v>05-N02 - Nurse Midwife Technician</v>
          </cell>
          <cell r="D182" t="str">
            <v>Nursing / Midwifery</v>
          </cell>
        </row>
        <row r="183">
          <cell r="B183" t="str">
            <v>Anatomical Pathologist</v>
          </cell>
          <cell r="C183" t="str">
            <v>10-L01 - Laboratory Officer</v>
          </cell>
          <cell r="D183" t="str">
            <v>Laboratory</v>
          </cell>
          <cell r="E183" t="str">
            <v>Added 2021</v>
          </cell>
        </row>
        <row r="184">
          <cell r="B184" t="str">
            <v>Medical Officer - Anaesthetic</v>
          </cell>
          <cell r="C184" t="str">
            <v>01-M01 - Medical Officer / Specialist</v>
          </cell>
          <cell r="D184" t="str">
            <v>Clinical</v>
          </cell>
          <cell r="E184" t="str">
            <v>Added 2021</v>
          </cell>
        </row>
        <row r="185">
          <cell r="B185" t="str">
            <v>Medical Officer - Anaesthetic</v>
          </cell>
          <cell r="C185" t="str">
            <v>01-M01 - Medical Officer / Specialist</v>
          </cell>
          <cell r="D185" t="str">
            <v>Clinical</v>
          </cell>
          <cell r="E185" t="str">
            <v>Added 2021</v>
          </cell>
        </row>
        <row r="186">
          <cell r="B186" t="str">
            <v>Clinical Officer - Anaesthetic</v>
          </cell>
          <cell r="C186" t="str">
            <v>02-M02 - Clinical Officer / Technician</v>
          </cell>
          <cell r="D186" t="str">
            <v>Clinical</v>
          </cell>
          <cell r="E186" t="str">
            <v>Added 2021</v>
          </cell>
        </row>
        <row r="187">
          <cell r="B187" t="str">
            <v>Clinical Officer - Anaesthetic</v>
          </cell>
          <cell r="C187" t="str">
            <v>02-M02 - Clinical Officer / Technician</v>
          </cell>
          <cell r="D187" t="str">
            <v>Clinical</v>
          </cell>
          <cell r="E187" t="str">
            <v>Added 2021</v>
          </cell>
        </row>
        <row r="188">
          <cell r="B188" t="str">
            <v>Clinical Officer - Anaesthetic</v>
          </cell>
          <cell r="C188" t="str">
            <v>02-M02 - Clinical Officer / Technician</v>
          </cell>
          <cell r="D188" t="str">
            <v>Clinical</v>
          </cell>
          <cell r="E188" t="str">
            <v>Added 2021</v>
          </cell>
        </row>
        <row r="189">
          <cell r="B189" t="str">
            <v>Clinical Officer - Anaesthetic</v>
          </cell>
          <cell r="C189" t="str">
            <v>02-M02 - Clinical Officer / Technician</v>
          </cell>
          <cell r="D189" t="str">
            <v>Clinical</v>
          </cell>
          <cell r="E189" t="str">
            <v>Added 2021</v>
          </cell>
        </row>
        <row r="190">
          <cell r="B190" t="str">
            <v>Clinical Officer - Anaesthetic</v>
          </cell>
          <cell r="C190" t="str">
            <v>02-M02 - Clinical Officer / Technician</v>
          </cell>
          <cell r="D190" t="str">
            <v>Clinical</v>
          </cell>
          <cell r="E190" t="str">
            <v>Added 2021</v>
          </cell>
        </row>
        <row r="191">
          <cell r="B191" t="str">
            <v>Clinical Officer - Anaesthetic</v>
          </cell>
          <cell r="C191" t="str">
            <v>02-M02 - Clinical Officer / Technician</v>
          </cell>
          <cell r="D191" t="str">
            <v>Clinical</v>
          </cell>
          <cell r="E191" t="str">
            <v>Added 2021</v>
          </cell>
        </row>
        <row r="192">
          <cell r="B192" t="str">
            <v>Clinical Officer - Anaesthetic</v>
          </cell>
          <cell r="C192" t="str">
            <v>02-M02 - Clinical Officer / Technician</v>
          </cell>
          <cell r="D192" t="str">
            <v>Clinical</v>
          </cell>
        </row>
        <row r="193">
          <cell r="B193" t="str">
            <v>Clinical Officer - Anaesthetic</v>
          </cell>
          <cell r="C193" t="str">
            <v>02-M02 - Clinical Officer / Technician</v>
          </cell>
          <cell r="D193" t="str">
            <v>Clinical</v>
          </cell>
        </row>
        <row r="194">
          <cell r="B194" t="str">
            <v>Other Support Staff</v>
          </cell>
          <cell r="C194" t="str">
            <v>_NOT INCLUDED</v>
          </cell>
          <cell r="D194" t="str">
            <v>Support Staff</v>
          </cell>
        </row>
        <row r="195">
          <cell r="B195" t="str">
            <v>Other Support Staff</v>
          </cell>
          <cell r="C195" t="str">
            <v>_NOT INCLUDED</v>
          </cell>
          <cell r="D195" t="str">
            <v>Support Staff</v>
          </cell>
        </row>
        <row r="196">
          <cell r="B196" t="str">
            <v>Environmental Health Officer</v>
          </cell>
          <cell r="C196" t="str">
            <v>13-E01 - Educ/Environ Health Officer</v>
          </cell>
          <cell r="D196" t="str">
            <v>Environmental Health</v>
          </cell>
        </row>
        <row r="197">
          <cell r="B197" t="str">
            <v>Environmental Health Officer</v>
          </cell>
          <cell r="C197" t="str">
            <v>13-E01 - Educ/Environ Health Officer</v>
          </cell>
          <cell r="D197" t="str">
            <v>Environmental Health</v>
          </cell>
        </row>
        <row r="198">
          <cell r="B198" t="str">
            <v>Assistant Human Resource Management Officer</v>
          </cell>
          <cell r="C198" t="str">
            <v>_NOT INCLUDED</v>
          </cell>
          <cell r="D198" t="str">
            <v>Management</v>
          </cell>
        </row>
        <row r="199">
          <cell r="B199" t="str">
            <v>Assistant Human Resources Management Officer</v>
          </cell>
          <cell r="C199" t="str">
            <v>_NOT INCLUDED</v>
          </cell>
          <cell r="D199" t="str">
            <v>Management</v>
          </cell>
        </row>
        <row r="200">
          <cell r="B200" t="str">
            <v>Assistant Human Resource Management Officer</v>
          </cell>
          <cell r="C200" t="str">
            <v>_NOT INCLUDED</v>
          </cell>
          <cell r="D200" t="str">
            <v>Management</v>
          </cell>
        </row>
        <row r="201">
          <cell r="B201" t="str">
            <v>Assistant Human Resource Management Officer</v>
          </cell>
          <cell r="C201" t="str">
            <v>_NOT INCLUDED</v>
          </cell>
          <cell r="D201" t="str">
            <v>Management</v>
          </cell>
        </row>
        <row r="202">
          <cell r="B202" t="str">
            <v>Assistant Human Resource Management Officer</v>
          </cell>
          <cell r="C202" t="str">
            <v>_NOT INCLUDED</v>
          </cell>
          <cell r="D202" t="str">
            <v>Management</v>
          </cell>
        </row>
        <row r="203">
          <cell r="B203" t="str">
            <v>Assistant Human Resource Management Officer</v>
          </cell>
          <cell r="C203" t="str">
            <v>_NOT INCLUDED</v>
          </cell>
          <cell r="D203" t="str">
            <v>NOT INCLUDED</v>
          </cell>
        </row>
        <row r="204">
          <cell r="B204" t="str">
            <v>Nursing Officer - Community Health</v>
          </cell>
          <cell r="C204" t="str">
            <v>04-N01 - Nursing Officer/Registered Nurse</v>
          </cell>
          <cell r="D204" t="str">
            <v>Nursing / Midwifery</v>
          </cell>
        </row>
        <row r="205">
          <cell r="B205" t="str">
            <v>Nursing Officer - Community Health</v>
          </cell>
          <cell r="C205" t="str">
            <v>04-N01 - Nursing Officer/Registered Nurse</v>
          </cell>
          <cell r="D205" t="str">
            <v>Nursing / Midwifery</v>
          </cell>
        </row>
        <row r="206">
          <cell r="B206" t="str">
            <v>Nursing Officer - Community Health</v>
          </cell>
          <cell r="C206" t="str">
            <v>04-N01 - Nursing Officer/Registered Nurse</v>
          </cell>
          <cell r="D206" t="str">
            <v>Nursing / Midwifery</v>
          </cell>
        </row>
        <row r="207">
          <cell r="B207" t="str">
            <v>Nursing Officer - Community Health</v>
          </cell>
          <cell r="C207" t="str">
            <v>04-N01 - Nursing Officer/Registered Nurse</v>
          </cell>
          <cell r="D207" t="str">
            <v>Nursing / Midwifery</v>
          </cell>
        </row>
        <row r="208">
          <cell r="B208" t="str">
            <v>Environmental Health Officer</v>
          </cell>
          <cell r="C208" t="str">
            <v>13-E01 - Educ/Environ Health Officer</v>
          </cell>
          <cell r="D208" t="str">
            <v>Environmental Health</v>
          </cell>
        </row>
        <row r="209">
          <cell r="B209" t="str">
            <v>Environmental Health Officer</v>
          </cell>
          <cell r="C209" t="str">
            <v>13-E01 - Educ/Environ Health Officer</v>
          </cell>
          <cell r="D209" t="str">
            <v>Environmental Health</v>
          </cell>
        </row>
        <row r="210">
          <cell r="B210" t="str">
            <v>Environmental Health Officer</v>
          </cell>
          <cell r="C210" t="str">
            <v>13-E01 - Educ/Environ Health Officer</v>
          </cell>
          <cell r="D210" t="str">
            <v>Environmental Health</v>
          </cell>
        </row>
        <row r="211">
          <cell r="B211" t="str">
            <v>Environmental Health Officer</v>
          </cell>
          <cell r="C211" t="str">
            <v>13-E01 - Educ/Environ Health Officer</v>
          </cell>
          <cell r="D211" t="str">
            <v>Environmental Health</v>
          </cell>
        </row>
        <row r="212">
          <cell r="B212" t="str">
            <v>Assistant Health Services Administrator</v>
          </cell>
          <cell r="C212" t="str">
            <v>_NOT INCLUDED</v>
          </cell>
          <cell r="D212" t="str">
            <v>Management</v>
          </cell>
        </row>
        <row r="213">
          <cell r="B213" t="str">
            <v>Assistant Health Services Administrator</v>
          </cell>
          <cell r="C213" t="str">
            <v>_NOT INCLUDED</v>
          </cell>
          <cell r="D213" t="str">
            <v>Management</v>
          </cell>
        </row>
        <row r="214">
          <cell r="B214" t="str">
            <v>Nursing Officer - Community Health</v>
          </cell>
          <cell r="C214" t="str">
            <v>04-N01 - Nursing Officer/Registered Nurse</v>
          </cell>
          <cell r="D214" t="str">
            <v>Nursing / Midwifery</v>
          </cell>
        </row>
        <row r="215">
          <cell r="B215" t="str">
            <v>Nursing Officer - Community Health</v>
          </cell>
          <cell r="C215" t="str">
            <v>04-N01 - Nursing Officer/Registered Nurse</v>
          </cell>
          <cell r="D215" t="str">
            <v>Nursing / Midwifery</v>
          </cell>
        </row>
        <row r="216">
          <cell r="B216" t="str">
            <v>Environmental Health Officer</v>
          </cell>
          <cell r="C216" t="str">
            <v>13-E01 - Educ/Environ Health Officer</v>
          </cell>
          <cell r="D216" t="str">
            <v>Environmental Health</v>
          </cell>
        </row>
        <row r="217">
          <cell r="B217" t="str">
            <v>Environmental Health Officer</v>
          </cell>
          <cell r="C217" t="str">
            <v>13-E01 - Educ/Environ Health Officer</v>
          </cell>
          <cell r="D217" t="str">
            <v>Environmental Health</v>
          </cell>
        </row>
        <row r="218">
          <cell r="B218" t="str">
            <v>Assistant Human Resource Management Officer</v>
          </cell>
          <cell r="C218" t="str">
            <v>_NOT INCLUDED</v>
          </cell>
          <cell r="D218" t="str">
            <v>Management</v>
          </cell>
        </row>
        <row r="219">
          <cell r="B219" t="str">
            <v>Assistant Human Resource Management Officer</v>
          </cell>
          <cell r="C219" t="str">
            <v>_NOT INCLUDED</v>
          </cell>
          <cell r="D219" t="str">
            <v>Management</v>
          </cell>
        </row>
        <row r="220">
          <cell r="B220" t="str">
            <v>Environmental Health Officer</v>
          </cell>
          <cell r="C220" t="str">
            <v>13-E01 - Educ/Environ Health Officer</v>
          </cell>
          <cell r="D220" t="str">
            <v>Environmental Health</v>
          </cell>
        </row>
        <row r="221">
          <cell r="B221" t="str">
            <v>Environmental Health Officer</v>
          </cell>
          <cell r="C221" t="str">
            <v>13-E01 - Educ/Environ Health Officer</v>
          </cell>
          <cell r="D221" t="str">
            <v>Environmental Health</v>
          </cell>
        </row>
        <row r="222">
          <cell r="B222" t="str">
            <v>Other Support Staff</v>
          </cell>
          <cell r="C222" t="str">
            <v>_NOT INCLUDED</v>
          </cell>
          <cell r="D222" t="str">
            <v>Support Staff</v>
          </cell>
        </row>
        <row r="223">
          <cell r="B223" t="str">
            <v>Other Support Staff</v>
          </cell>
          <cell r="C223" t="str">
            <v>_NOT INCLUDED</v>
          </cell>
          <cell r="D223" t="str">
            <v>Support Staff</v>
          </cell>
          <cell r="E223" t="str">
            <v>Added 2021</v>
          </cell>
        </row>
        <row r="224">
          <cell r="B224" t="str">
            <v>Internal Auditor</v>
          </cell>
          <cell r="C224" t="str">
            <v>_NOT INCLUDED</v>
          </cell>
          <cell r="D224" t="str">
            <v>Management</v>
          </cell>
          <cell r="E224" t="str">
            <v>Added 2021</v>
          </cell>
        </row>
        <row r="225">
          <cell r="B225" t="str">
            <v>Internal Auditor</v>
          </cell>
          <cell r="C225" t="str">
            <v>_NOT INCLUDED</v>
          </cell>
          <cell r="D225" t="str">
            <v>Management</v>
          </cell>
          <cell r="E225" t="str">
            <v>Added 2021</v>
          </cell>
        </row>
        <row r="226">
          <cell r="B226" t="str">
            <v>Internal Auditor</v>
          </cell>
          <cell r="C226" t="str">
            <v>_NOT INCLUDED</v>
          </cell>
          <cell r="D226" t="str">
            <v>Management</v>
          </cell>
          <cell r="E226" t="str">
            <v>Added 2021</v>
          </cell>
        </row>
        <row r="227">
          <cell r="B227" t="str">
            <v>Environmental Health Officer</v>
          </cell>
          <cell r="C227" t="str">
            <v>13-E01 - Educ/Environ Health Officer</v>
          </cell>
          <cell r="D227" t="str">
            <v>Environmental Health</v>
          </cell>
        </row>
        <row r="228">
          <cell r="B228" t="str">
            <v>Environmental Health Officer</v>
          </cell>
          <cell r="C228" t="str">
            <v>13-E01 - Educ/Environ Health Officer</v>
          </cell>
          <cell r="D228" t="str">
            <v>Environmental Health</v>
          </cell>
        </row>
        <row r="229">
          <cell r="B229" t="str">
            <v>Environmental Health Officer</v>
          </cell>
          <cell r="C229" t="str">
            <v>13-E01 - Educ/Environ Health Officer</v>
          </cell>
          <cell r="D229" t="str">
            <v>Environmental Health</v>
          </cell>
        </row>
        <row r="230">
          <cell r="B230" t="str">
            <v>Environmental Health Officer</v>
          </cell>
          <cell r="C230" t="str">
            <v>13-E01 - Educ/Environ Health Officer</v>
          </cell>
          <cell r="D230" t="str">
            <v>Environmental Health</v>
          </cell>
        </row>
        <row r="231">
          <cell r="B231" t="str">
            <v>Assistant Statistician</v>
          </cell>
          <cell r="C231" t="str">
            <v>_NOT INCLUDED</v>
          </cell>
          <cell r="D231" t="str">
            <v>Management</v>
          </cell>
        </row>
        <row r="232">
          <cell r="B232" t="str">
            <v>Assistant Statistician</v>
          </cell>
          <cell r="C232" t="str">
            <v>_NOT INCLUDED</v>
          </cell>
          <cell r="D232" t="str">
            <v>Management</v>
          </cell>
        </row>
        <row r="233">
          <cell r="B233" t="str">
            <v>Environmental Health Officer</v>
          </cell>
          <cell r="C233" t="str">
            <v>13-E01 - Educ/Environ Health Officer</v>
          </cell>
          <cell r="D233" t="str">
            <v>Environmental Health</v>
          </cell>
        </row>
        <row r="234">
          <cell r="B234" t="str">
            <v>Environmental Health Officer</v>
          </cell>
          <cell r="C234" t="str">
            <v>13-E01 - Educ/Environ Health Officer</v>
          </cell>
          <cell r="D234" t="str">
            <v>Environmental Health</v>
          </cell>
        </row>
        <row r="235">
          <cell r="B235" t="str">
            <v>Environmental Health Officer</v>
          </cell>
          <cell r="C235" t="str">
            <v>13-E01 - Educ/Environ Health Officer</v>
          </cell>
          <cell r="D235" t="str">
            <v>Environmental Health</v>
          </cell>
        </row>
        <row r="236">
          <cell r="B236" t="str">
            <v>Environmental Health Officer</v>
          </cell>
          <cell r="C236" t="str">
            <v>13-E01 - Educ/Environ Health Officer</v>
          </cell>
          <cell r="D236" t="str">
            <v>Environmental Health</v>
          </cell>
        </row>
        <row r="237">
          <cell r="B237" t="str">
            <v>Assistant Human Resource Management Officer</v>
          </cell>
          <cell r="C237" t="str">
            <v>_NOT INCLUDED</v>
          </cell>
          <cell r="D237" t="str">
            <v>Management</v>
          </cell>
        </row>
        <row r="238">
          <cell r="B238" t="str">
            <v>Assistant Human Resource Management Officer</v>
          </cell>
          <cell r="C238" t="str">
            <v>_NOT INCLUDED</v>
          </cell>
          <cell r="D238" t="str">
            <v>Management</v>
          </cell>
        </row>
        <row r="239">
          <cell r="B239" t="str">
            <v>Other Management Staff</v>
          </cell>
          <cell r="C239" t="str">
            <v>_NOT INCLUDED</v>
          </cell>
          <cell r="D239" t="str">
            <v>Management</v>
          </cell>
        </row>
        <row r="240">
          <cell r="B240" t="str">
            <v>Other Management Staff</v>
          </cell>
          <cell r="C240" t="str">
            <v>_NOT INCLUDED</v>
          </cell>
          <cell r="D240" t="str">
            <v>Management</v>
          </cell>
        </row>
        <row r="241">
          <cell r="B241" t="str">
            <v>Nursing Officer - Community Health</v>
          </cell>
          <cell r="C241" t="str">
            <v>04-N01 - Nursing Officer/Registered Nurse</v>
          </cell>
          <cell r="D241" t="str">
            <v>Nursing / Midwifery</v>
          </cell>
        </row>
        <row r="242">
          <cell r="B242" t="str">
            <v>Nursing Officer - Community Health</v>
          </cell>
          <cell r="C242" t="str">
            <v>04-N01 - Nursing Officer/Registered Nurse</v>
          </cell>
          <cell r="D242" t="str">
            <v>Nursing / Midwifery</v>
          </cell>
        </row>
        <row r="243">
          <cell r="B243" t="str">
            <v>Environmental Health Officer</v>
          </cell>
          <cell r="C243" t="str">
            <v>13-E01 - Educ/Environ Health Officer</v>
          </cell>
          <cell r="D243" t="str">
            <v>Environmental Health</v>
          </cell>
        </row>
        <row r="244">
          <cell r="B244" t="str">
            <v>Environmental Health Officer</v>
          </cell>
          <cell r="C244" t="str">
            <v>13-E01 - Educ/Environ Health Officer</v>
          </cell>
          <cell r="D244" t="str">
            <v>Environmental Health</v>
          </cell>
        </row>
        <row r="245">
          <cell r="B245" t="str">
            <v>Assistant Human Resource Management Officer</v>
          </cell>
          <cell r="C245" t="str">
            <v>_NOT INCLUDED</v>
          </cell>
          <cell r="D245" t="str">
            <v>Management</v>
          </cell>
        </row>
        <row r="246">
          <cell r="B246" t="str">
            <v>Assistant Human Resource Management Officer</v>
          </cell>
          <cell r="C246" t="str">
            <v>_NOT INCLUDED</v>
          </cell>
          <cell r="D246" t="str">
            <v>Management</v>
          </cell>
        </row>
        <row r="247">
          <cell r="B247" t="str">
            <v>Assistant Accountant</v>
          </cell>
          <cell r="C247" t="str">
            <v>_NOT INCLUDED</v>
          </cell>
          <cell r="D247" t="str">
            <v>Management</v>
          </cell>
        </row>
        <row r="248">
          <cell r="B248" t="str">
            <v>Assistant Accountant</v>
          </cell>
          <cell r="C248" t="str">
            <v>_NOT INCLUDED</v>
          </cell>
          <cell r="D248" t="str">
            <v>Management</v>
          </cell>
        </row>
        <row r="249">
          <cell r="B249" t="str">
            <v>Assistant Accountant</v>
          </cell>
          <cell r="C249" t="str">
            <v>_NOT INCLUDED</v>
          </cell>
          <cell r="D249" t="str">
            <v>Management</v>
          </cell>
        </row>
        <row r="250">
          <cell r="B250" t="str">
            <v>Assistant Accountant</v>
          </cell>
          <cell r="C250" t="str">
            <v>_NOT INCLUDED</v>
          </cell>
          <cell r="D250" t="str">
            <v>Management</v>
          </cell>
        </row>
        <row r="251">
          <cell r="B251" t="str">
            <v>Assistant Accountant</v>
          </cell>
          <cell r="C251" t="str">
            <v>_NOT INCLUDED</v>
          </cell>
          <cell r="D251" t="str">
            <v>Management</v>
          </cell>
        </row>
        <row r="252">
          <cell r="B252" t="str">
            <v>Assistant Accountant</v>
          </cell>
          <cell r="C252" t="str">
            <v>_NOT INCLUDED</v>
          </cell>
          <cell r="D252" t="str">
            <v>Management</v>
          </cell>
        </row>
        <row r="253">
          <cell r="B253" t="str">
            <v>Assistant Accountant</v>
          </cell>
          <cell r="C253" t="str">
            <v>_NOT INCLUDED</v>
          </cell>
          <cell r="D253" t="str">
            <v>Management</v>
          </cell>
        </row>
        <row r="254">
          <cell r="B254" t="str">
            <v>Assistant Accountant</v>
          </cell>
          <cell r="C254" t="str">
            <v>_NOT INCLUDED</v>
          </cell>
          <cell r="D254" t="str">
            <v>Management</v>
          </cell>
        </row>
        <row r="255">
          <cell r="B255" t="str">
            <v>Assistant Accountant</v>
          </cell>
          <cell r="C255" t="str">
            <v>_NOT INCLUDED</v>
          </cell>
          <cell r="D255" t="str">
            <v>Management</v>
          </cell>
        </row>
        <row r="256">
          <cell r="B256" t="str">
            <v>Assistant Accountant</v>
          </cell>
          <cell r="C256" t="str">
            <v>_NOT INCLUDED</v>
          </cell>
          <cell r="D256" t="str">
            <v>Management</v>
          </cell>
        </row>
        <row r="257">
          <cell r="B257" t="str">
            <v>Other Support Staff</v>
          </cell>
          <cell r="C257" t="str">
            <v>_NOT INCLUDED</v>
          </cell>
          <cell r="D257" t="str">
            <v>Support Staff</v>
          </cell>
          <cell r="E257" t="str">
            <v>Added 2021</v>
          </cell>
        </row>
        <row r="258">
          <cell r="B258" t="str">
            <v>Other Support Staff</v>
          </cell>
          <cell r="C258" t="str">
            <v>_NOT INCLUDED</v>
          </cell>
          <cell r="D258" t="str">
            <v>Support Staff</v>
          </cell>
          <cell r="E258" t="str">
            <v>Added 2021</v>
          </cell>
        </row>
        <row r="259">
          <cell r="B259" t="str">
            <v>Assistant Administrator</v>
          </cell>
          <cell r="C259" t="str">
            <v>_NOT INCLUDED</v>
          </cell>
          <cell r="D259" t="str">
            <v>Management</v>
          </cell>
          <cell r="E259" t="str">
            <v>Added 2021</v>
          </cell>
        </row>
        <row r="260">
          <cell r="B260" t="str">
            <v>Other Management Staff</v>
          </cell>
          <cell r="C260" t="str">
            <v>_NOT INCLUDED</v>
          </cell>
          <cell r="D260" t="str">
            <v>Management</v>
          </cell>
        </row>
        <row r="261">
          <cell r="B261" t="str">
            <v>Other Management Staff</v>
          </cell>
          <cell r="C261" t="str">
            <v>_NOT INCLUDED</v>
          </cell>
          <cell r="D261" t="str">
            <v>Management</v>
          </cell>
        </row>
        <row r="262">
          <cell r="B262" t="str">
            <v>Nursing Officer - Community Health</v>
          </cell>
          <cell r="C262" t="str">
            <v>04-N01 - Nursing Officer/Registered Nurse</v>
          </cell>
          <cell r="D262" t="str">
            <v>Nursing / Midwifery</v>
          </cell>
        </row>
        <row r="263">
          <cell r="B263" t="str">
            <v>Nursing Officer - Community Health</v>
          </cell>
          <cell r="C263" t="str">
            <v>04-N01 - Nursing Officer/Registered Nurse</v>
          </cell>
          <cell r="D263" t="str">
            <v>Nursing / Midwifery</v>
          </cell>
        </row>
        <row r="264">
          <cell r="B264" t="str">
            <v>Assistant Cooperative Liaison Officer</v>
          </cell>
          <cell r="C264" t="str">
            <v>_NOT INCLUDED</v>
          </cell>
          <cell r="D264" t="str">
            <v>Management</v>
          </cell>
          <cell r="E264" t="str">
            <v>Added 2021</v>
          </cell>
        </row>
        <row r="265">
          <cell r="B265" t="str">
            <v>Other Support Staff</v>
          </cell>
          <cell r="C265" t="str">
            <v>_NOT INCLUDED</v>
          </cell>
          <cell r="D265" t="str">
            <v>Support Staff</v>
          </cell>
        </row>
        <row r="266">
          <cell r="B266" t="str">
            <v>Other Support Staff</v>
          </cell>
          <cell r="C266" t="str">
            <v>_NOT INCLUDED</v>
          </cell>
          <cell r="D266" t="str">
            <v>Support Staff</v>
          </cell>
        </row>
        <row r="267">
          <cell r="B267" t="str">
            <v>Other Management Staff</v>
          </cell>
          <cell r="C267" t="str">
            <v>_NOT INCLUDED</v>
          </cell>
          <cell r="D267" t="str">
            <v>Management</v>
          </cell>
        </row>
        <row r="268">
          <cell r="B268" t="str">
            <v>Other Management Staff</v>
          </cell>
          <cell r="C268" t="str">
            <v>_NOT INCLUDED</v>
          </cell>
          <cell r="D268" t="str">
            <v>Management</v>
          </cell>
        </row>
        <row r="269">
          <cell r="B269" t="str">
            <v>Other Management Staff</v>
          </cell>
          <cell r="C269" t="str">
            <v>_NOT INCLUDED</v>
          </cell>
          <cell r="D269" t="str">
            <v>Management</v>
          </cell>
        </row>
        <row r="270">
          <cell r="B270" t="str">
            <v>Other Management Staff</v>
          </cell>
          <cell r="C270" t="str">
            <v>_NOT INCLUDED</v>
          </cell>
          <cell r="D270" t="str">
            <v>Management</v>
          </cell>
        </row>
        <row r="271">
          <cell r="B271" t="str">
            <v>Other Support Staff</v>
          </cell>
          <cell r="C271" t="str">
            <v>_NOT INCLUDED</v>
          </cell>
          <cell r="D271" t="str">
            <v>Support Staff</v>
          </cell>
        </row>
        <row r="272">
          <cell r="B272" t="str">
            <v>Other Support Staff</v>
          </cell>
          <cell r="C272" t="str">
            <v>_NOT INCLUDED</v>
          </cell>
          <cell r="D272" t="str">
            <v>Support Staff</v>
          </cell>
        </row>
        <row r="273">
          <cell r="B273" t="str">
            <v>Other Support Staff</v>
          </cell>
          <cell r="C273" t="str">
            <v>_NOT INCLUDED</v>
          </cell>
          <cell r="D273" t="str">
            <v>Support Staff</v>
          </cell>
        </row>
        <row r="274">
          <cell r="B274" t="str">
            <v>Other Support Staff</v>
          </cell>
          <cell r="C274" t="str">
            <v>_NOT INCLUDED</v>
          </cell>
          <cell r="D274" t="str">
            <v>Support Staff</v>
          </cell>
        </row>
        <row r="275">
          <cell r="B275" t="str">
            <v>Medical Officer - Emergency Services</v>
          </cell>
          <cell r="C275" t="str">
            <v>01-M01 - Medical Officer / Specialist</v>
          </cell>
          <cell r="D275" t="str">
            <v>Clinical</v>
          </cell>
        </row>
        <row r="276">
          <cell r="B276" t="str">
            <v>Environmental Health Officer</v>
          </cell>
          <cell r="C276" t="str">
            <v>13-E01 - Educ/Environ Health Officer</v>
          </cell>
          <cell r="D276" t="str">
            <v>Environmental Health</v>
          </cell>
        </row>
        <row r="277">
          <cell r="B277" t="str">
            <v>Environmental Health Officer</v>
          </cell>
          <cell r="C277" t="str">
            <v>13-E01 - Educ/Environ Health Officer</v>
          </cell>
          <cell r="D277" t="str">
            <v>Environmental Health</v>
          </cell>
        </row>
        <row r="278">
          <cell r="B278" t="str">
            <v>Environmental Health Officer</v>
          </cell>
          <cell r="C278" t="str">
            <v>13-E01 - Educ/Environ Health Officer</v>
          </cell>
          <cell r="D278" t="str">
            <v>Environmental Health</v>
          </cell>
        </row>
        <row r="279">
          <cell r="B279" t="str">
            <v>Environmental Health Officer</v>
          </cell>
          <cell r="C279" t="str">
            <v>13-E01 - Educ/Environ Health Officer</v>
          </cell>
          <cell r="D279" t="str">
            <v>Environmental Health</v>
          </cell>
        </row>
        <row r="280">
          <cell r="B280" t="str">
            <v>Environmental Health Officer</v>
          </cell>
          <cell r="C280" t="str">
            <v>13-E01 - Educ/Environ Health Officer</v>
          </cell>
          <cell r="D280" t="str">
            <v>Environmental Health</v>
          </cell>
        </row>
        <row r="281">
          <cell r="B281" t="str">
            <v>Environmental Health Officer</v>
          </cell>
          <cell r="C281" t="str">
            <v>13-E01 - Educ/Environ Health Officer</v>
          </cell>
          <cell r="D281" t="str">
            <v>Environmental Health</v>
          </cell>
        </row>
        <row r="282">
          <cell r="B282" t="str">
            <v>Environmental Health Officer</v>
          </cell>
          <cell r="C282" t="str">
            <v>13-E01 - Educ/Environ Health Officer</v>
          </cell>
          <cell r="D282" t="str">
            <v>Environmental Health</v>
          </cell>
        </row>
        <row r="283">
          <cell r="B283" t="str">
            <v>Environmental Health Officer</v>
          </cell>
          <cell r="C283" t="str">
            <v>13-E01 - Educ/Environ Health Officer</v>
          </cell>
          <cell r="D283" t="str">
            <v>Environmental Health</v>
          </cell>
        </row>
        <row r="284">
          <cell r="B284" t="str">
            <v>Environmental Health Officer</v>
          </cell>
          <cell r="C284" t="str">
            <v>13-E01 - Educ/Environ Health Officer</v>
          </cell>
          <cell r="D284" t="str">
            <v>Environmental Health</v>
          </cell>
        </row>
        <row r="285">
          <cell r="B285" t="str">
            <v>Environmental Health Officer</v>
          </cell>
          <cell r="C285" t="str">
            <v>13-E01 - Educ/Environ Health Officer</v>
          </cell>
          <cell r="D285" t="str">
            <v>Environmental Health</v>
          </cell>
        </row>
        <row r="286">
          <cell r="B286" t="str">
            <v>Environmental Health Officer</v>
          </cell>
          <cell r="C286" t="str">
            <v>13-E01 - Educ/Environ Health Officer</v>
          </cell>
          <cell r="D286" t="str">
            <v>Environmental Health</v>
          </cell>
        </row>
        <row r="287">
          <cell r="B287" t="str">
            <v>Environmental Health Officer</v>
          </cell>
          <cell r="C287" t="str">
            <v>13-E01 - Educ/Environ Health Officer</v>
          </cell>
          <cell r="D287" t="str">
            <v>Environmental Health</v>
          </cell>
        </row>
        <row r="288">
          <cell r="B288" t="str">
            <v>Environmental Health Officer</v>
          </cell>
          <cell r="C288" t="str">
            <v>13-E01 - Educ/Environ Health Officer</v>
          </cell>
          <cell r="D288" t="str">
            <v>Environmental Health</v>
          </cell>
        </row>
        <row r="289">
          <cell r="B289" t="str">
            <v>Environmental Health Officer</v>
          </cell>
          <cell r="C289" t="str">
            <v>13-E01 - Educ/Environ Health Officer</v>
          </cell>
          <cell r="D289" t="str">
            <v>Environmental Health</v>
          </cell>
        </row>
        <row r="290">
          <cell r="B290" t="str">
            <v>Environmental Health Officer</v>
          </cell>
          <cell r="C290" t="str">
            <v>13-E01 - Educ/Environ Health Officer</v>
          </cell>
          <cell r="D290" t="str">
            <v>Environmental Health</v>
          </cell>
        </row>
        <row r="291">
          <cell r="B291" t="str">
            <v>Environmental Health Officer</v>
          </cell>
          <cell r="C291" t="str">
            <v>13-E01 - Educ/Environ Health Officer</v>
          </cell>
          <cell r="D291" t="str">
            <v>Environmental Health</v>
          </cell>
        </row>
        <row r="292">
          <cell r="B292" t="str">
            <v>Environmental Health Officer</v>
          </cell>
          <cell r="C292" t="str">
            <v>13-E01 - Educ/Environ Health Officer</v>
          </cell>
          <cell r="D292" t="str">
            <v>Environmental Health</v>
          </cell>
        </row>
        <row r="293">
          <cell r="B293" t="str">
            <v>Environmental Health Officer</v>
          </cell>
          <cell r="C293" t="str">
            <v>13-E01 - Educ/Environ Health Officer</v>
          </cell>
          <cell r="D293" t="str">
            <v>Environmental Health</v>
          </cell>
        </row>
        <row r="294">
          <cell r="B294" t="str">
            <v>Environmental Health Officer</v>
          </cell>
          <cell r="C294" t="str">
            <v>13-E01 - Educ/Environ Health Officer</v>
          </cell>
          <cell r="D294" t="str">
            <v>Environmental Health</v>
          </cell>
        </row>
        <row r="295">
          <cell r="B295" t="str">
            <v>Environmental Health Officer</v>
          </cell>
          <cell r="C295" t="str">
            <v>13-E01 - Educ/Environ Health Officer</v>
          </cell>
          <cell r="D295" t="str">
            <v>Environmental Health</v>
          </cell>
        </row>
        <row r="296">
          <cell r="B296" t="str">
            <v>Environmental Health Officer</v>
          </cell>
          <cell r="C296" t="str">
            <v>13-E01 - Educ/Environ Health Officer</v>
          </cell>
          <cell r="D296" t="str">
            <v>Environmental Health</v>
          </cell>
        </row>
        <row r="297">
          <cell r="B297" t="str">
            <v>Environmental Health Officer</v>
          </cell>
          <cell r="C297" t="str">
            <v>13-E01 - Educ/Environ Health Officer</v>
          </cell>
          <cell r="D297" t="str">
            <v>Environmental Health</v>
          </cell>
        </row>
        <row r="298">
          <cell r="B298" t="str">
            <v>Assistant Environmental Health Officer</v>
          </cell>
          <cell r="C298" t="str">
            <v>_NOT INCLUDED</v>
          </cell>
          <cell r="D298" t="str">
            <v>Environmental Health</v>
          </cell>
        </row>
        <row r="299">
          <cell r="B299" t="str">
            <v>Assistant Environmental Health Officer</v>
          </cell>
          <cell r="C299" t="str">
            <v>_NOT INCLUDED</v>
          </cell>
          <cell r="D299" t="str">
            <v>Environmental Health</v>
          </cell>
        </row>
        <row r="300">
          <cell r="B300" t="str">
            <v>Other Management Staff</v>
          </cell>
          <cell r="C300" t="str">
            <v>_NOT INCLUDED</v>
          </cell>
          <cell r="D300" t="str">
            <v>Management</v>
          </cell>
        </row>
        <row r="301">
          <cell r="B301" t="str">
            <v>Other Management Staff</v>
          </cell>
          <cell r="C301" t="str">
            <v>_NOT INCLUDED</v>
          </cell>
          <cell r="D301" t="str">
            <v>Management</v>
          </cell>
        </row>
        <row r="302">
          <cell r="B302" t="str">
            <v>Other Management Staff</v>
          </cell>
          <cell r="C302" t="str">
            <v>_NOT INCLUDED</v>
          </cell>
          <cell r="D302" t="str">
            <v>Management</v>
          </cell>
          <cell r="E302" t="str">
            <v>Added 2021</v>
          </cell>
        </row>
        <row r="303">
          <cell r="B303" t="str">
            <v>Other Management Staff</v>
          </cell>
          <cell r="C303" t="str">
            <v>_NOT INCLUDED</v>
          </cell>
          <cell r="D303" t="str">
            <v>Management</v>
          </cell>
        </row>
        <row r="304">
          <cell r="B304" t="str">
            <v>Other Management Staff</v>
          </cell>
          <cell r="C304" t="str">
            <v>_NOT INCLUDED</v>
          </cell>
          <cell r="D304" t="str">
            <v>Management</v>
          </cell>
        </row>
        <row r="305">
          <cell r="B305" t="str">
            <v>Other Support Staff</v>
          </cell>
          <cell r="C305" t="str">
            <v>_NOT INCLUDED</v>
          </cell>
          <cell r="D305" t="str">
            <v>Support Staff</v>
          </cell>
        </row>
        <row r="306">
          <cell r="B306" t="str">
            <v>Other Support Staff</v>
          </cell>
          <cell r="C306" t="str">
            <v>_NOT INCLUDED</v>
          </cell>
          <cell r="D306" t="str">
            <v>Support Staff</v>
          </cell>
        </row>
        <row r="307">
          <cell r="B307" t="str">
            <v>Other Support Staff</v>
          </cell>
          <cell r="C307" t="str">
            <v>_NOT INCLUDED</v>
          </cell>
          <cell r="D307" t="str">
            <v>Support Staff</v>
          </cell>
        </row>
        <row r="308">
          <cell r="B308" t="str">
            <v>Other Support Staff</v>
          </cell>
          <cell r="C308" t="str">
            <v>_NOT INCLUDED</v>
          </cell>
          <cell r="D308" t="str">
            <v>Support Staff</v>
          </cell>
        </row>
        <row r="309">
          <cell r="B309" t="str">
            <v>Other Management Staff</v>
          </cell>
          <cell r="C309" t="str">
            <v>_NOT INCLUDED</v>
          </cell>
          <cell r="D309" t="str">
            <v>Management</v>
          </cell>
        </row>
        <row r="310">
          <cell r="B310" t="str">
            <v>Other Management Staff</v>
          </cell>
          <cell r="C310" t="str">
            <v>_NOT INCLUDED</v>
          </cell>
          <cell r="D310" t="str">
            <v>Management</v>
          </cell>
        </row>
        <row r="311">
          <cell r="B311" t="str">
            <v>Health Education Officer</v>
          </cell>
          <cell r="C311" t="str">
            <v>13-E01 - Educ/Environ Health Officer</v>
          </cell>
          <cell r="D311" t="str">
            <v>Health Education</v>
          </cell>
        </row>
        <row r="312">
          <cell r="B312" t="str">
            <v>Health Education Officer</v>
          </cell>
          <cell r="C312" t="str">
            <v>13-E01 - Educ/Environ Health Officer</v>
          </cell>
          <cell r="D312" t="str">
            <v>Health Education</v>
          </cell>
        </row>
        <row r="313">
          <cell r="B313" t="str">
            <v>Assistant Health Promotion Officer</v>
          </cell>
          <cell r="C313" t="str">
            <v>_NOT INCLUDED</v>
          </cell>
          <cell r="D313" t="str">
            <v>Support Staff</v>
          </cell>
        </row>
        <row r="314">
          <cell r="B314" t="str">
            <v>Assistant Health Services Administrator</v>
          </cell>
          <cell r="C314" t="str">
            <v>_NOT INCLUDED</v>
          </cell>
          <cell r="D314" t="str">
            <v>Management</v>
          </cell>
        </row>
        <row r="315">
          <cell r="B315" t="str">
            <v>Assistant Health Services Administrator</v>
          </cell>
          <cell r="C315" t="str">
            <v>_NOT INCLUDED</v>
          </cell>
          <cell r="D315" t="str">
            <v>Management</v>
          </cell>
        </row>
        <row r="316">
          <cell r="B316" t="str">
            <v>Assistant Health Services Administrator</v>
          </cell>
          <cell r="C316" t="str">
            <v>_NOT INCLUDED</v>
          </cell>
          <cell r="D316" t="str">
            <v>Management</v>
          </cell>
        </row>
        <row r="317">
          <cell r="B317" t="str">
            <v>Assistant Health Services Administrator</v>
          </cell>
          <cell r="C317" t="str">
            <v>_NOT INCLUDED</v>
          </cell>
          <cell r="D317" t="str">
            <v>Management</v>
          </cell>
        </row>
        <row r="318">
          <cell r="B318" t="str">
            <v>Assistant Health Services Administrator</v>
          </cell>
          <cell r="C318" t="str">
            <v>_NOT INCLUDED</v>
          </cell>
          <cell r="D318" t="str">
            <v>Management</v>
          </cell>
        </row>
        <row r="319">
          <cell r="B319" t="str">
            <v>Assistant Health Services Administrator</v>
          </cell>
          <cell r="C319" t="str">
            <v>_NOT INCLUDED</v>
          </cell>
          <cell r="D319" t="str">
            <v>Management</v>
          </cell>
        </row>
        <row r="320">
          <cell r="B320" t="str">
            <v>Assistant Health Services Administrator</v>
          </cell>
          <cell r="C320" t="str">
            <v>_NOT INCLUDED</v>
          </cell>
          <cell r="D320" t="str">
            <v>Management</v>
          </cell>
        </row>
        <row r="321">
          <cell r="B321" t="str">
            <v>Assistant Health Services Administrator</v>
          </cell>
          <cell r="C321" t="str">
            <v>_NOT INCLUDED</v>
          </cell>
          <cell r="D321" t="str">
            <v>Management</v>
          </cell>
        </row>
        <row r="322">
          <cell r="B322" t="str">
            <v>Assistant Health Services Administrator</v>
          </cell>
          <cell r="C322" t="str">
            <v>_NOT INCLUDED</v>
          </cell>
          <cell r="D322" t="str">
            <v>Management</v>
          </cell>
        </row>
        <row r="323">
          <cell r="B323" t="str">
            <v>Assistant Health Services Administrator</v>
          </cell>
          <cell r="C323" t="str">
            <v>_NOT INCLUDED</v>
          </cell>
          <cell r="D323" t="str">
            <v>Management</v>
          </cell>
        </row>
        <row r="324">
          <cell r="B324" t="str">
            <v>Other Management Staff</v>
          </cell>
          <cell r="C324" t="str">
            <v>_NOT INCLUDED</v>
          </cell>
          <cell r="D324" t="str">
            <v>Management</v>
          </cell>
        </row>
        <row r="325">
          <cell r="B325" t="str">
            <v>Other Management Staff</v>
          </cell>
          <cell r="C325" t="str">
            <v>_NOT INCLUDED</v>
          </cell>
          <cell r="D325" t="str">
            <v>Management</v>
          </cell>
        </row>
        <row r="326">
          <cell r="B326" t="str">
            <v>Assistant Hospital Administrator</v>
          </cell>
          <cell r="C326" t="str">
            <v>_NOT INCLUDED</v>
          </cell>
          <cell r="D326" t="str">
            <v>Management</v>
          </cell>
        </row>
        <row r="327">
          <cell r="B327" t="str">
            <v>Assistant Hospital Administrator</v>
          </cell>
          <cell r="C327" t="str">
            <v>_NOT INCLUDED</v>
          </cell>
          <cell r="D327" t="str">
            <v>Management</v>
          </cell>
        </row>
        <row r="328">
          <cell r="B328" t="str">
            <v>Assistant Hospital Administrator</v>
          </cell>
          <cell r="C328" t="str">
            <v>_NOT INCLUDED</v>
          </cell>
          <cell r="D328" t="str">
            <v>Management</v>
          </cell>
          <cell r="E328" t="str">
            <v>Added 2021</v>
          </cell>
        </row>
        <row r="329">
          <cell r="B329" t="str">
            <v>Other Management Staff</v>
          </cell>
          <cell r="C329" t="str">
            <v>_NOT INCLUDED</v>
          </cell>
          <cell r="D329" t="str">
            <v>Management</v>
          </cell>
        </row>
        <row r="330">
          <cell r="B330" t="str">
            <v>Other Management Staff</v>
          </cell>
          <cell r="C330" t="str">
            <v>_NOT INCLUDED</v>
          </cell>
          <cell r="D330" t="str">
            <v>Management</v>
          </cell>
        </row>
        <row r="331">
          <cell r="B331" t="str">
            <v>Assistant Human Resource Management Officer</v>
          </cell>
          <cell r="C331" t="str">
            <v>_NOT INCLUDED</v>
          </cell>
          <cell r="D331" t="str">
            <v>Management</v>
          </cell>
        </row>
        <row r="332">
          <cell r="B332" t="str">
            <v>Assistant Human Resource Management Officer</v>
          </cell>
          <cell r="C332" t="str">
            <v>_NOT INCLUDED</v>
          </cell>
          <cell r="D332" t="str">
            <v>Management</v>
          </cell>
        </row>
        <row r="333">
          <cell r="B333" t="str">
            <v>Assistant Human Resource Management Officer</v>
          </cell>
          <cell r="C333" t="str">
            <v>_NOT INCLUDED</v>
          </cell>
          <cell r="D333" t="str">
            <v>Management</v>
          </cell>
        </row>
        <row r="334">
          <cell r="B334" t="str">
            <v>Assistant Human Resource Management Officer</v>
          </cell>
          <cell r="C334" t="str">
            <v>_NOT INCLUDED</v>
          </cell>
          <cell r="D334" t="str">
            <v>Management</v>
          </cell>
        </row>
        <row r="335">
          <cell r="B335" t="str">
            <v>Assistant Human Resource Management Officer</v>
          </cell>
          <cell r="C335" t="str">
            <v>_NOT INCLUDED</v>
          </cell>
          <cell r="D335" t="str">
            <v>Management</v>
          </cell>
        </row>
        <row r="336">
          <cell r="B336" t="str">
            <v>Assistant Human Resource Management Officer</v>
          </cell>
          <cell r="C336" t="str">
            <v>_NOT INCLUDED</v>
          </cell>
          <cell r="D336" t="str">
            <v>Management</v>
          </cell>
        </row>
        <row r="337">
          <cell r="B337" t="str">
            <v>Assistant Human Resource Management Officer</v>
          </cell>
          <cell r="C337" t="str">
            <v>_NOT INCLUDED</v>
          </cell>
          <cell r="D337" t="str">
            <v>Management</v>
          </cell>
          <cell r="E337" t="str">
            <v>Added 2021</v>
          </cell>
        </row>
        <row r="338">
          <cell r="B338" t="str">
            <v>Assistant Human Resource Management Officer</v>
          </cell>
          <cell r="C338" t="str">
            <v>_NOT INCLUDED</v>
          </cell>
          <cell r="D338" t="str">
            <v>Management</v>
          </cell>
        </row>
        <row r="339">
          <cell r="B339" t="str">
            <v>Assistant Human Resource Management Officer</v>
          </cell>
          <cell r="C339" t="str">
            <v>_NOT INCLUDED</v>
          </cell>
          <cell r="D339" t="str">
            <v>Management</v>
          </cell>
        </row>
        <row r="340">
          <cell r="B340" t="str">
            <v>Assistant Human Resource Management Officer</v>
          </cell>
          <cell r="C340" t="str">
            <v>_NOT INCLUDED</v>
          </cell>
          <cell r="D340" t="str">
            <v>Management</v>
          </cell>
        </row>
        <row r="341">
          <cell r="B341" t="str">
            <v>Assistant Human Resource Management Officer</v>
          </cell>
          <cell r="C341" t="str">
            <v>_NOT INCLUDED</v>
          </cell>
          <cell r="D341" t="str">
            <v>Management</v>
          </cell>
        </row>
        <row r="342">
          <cell r="B342" t="str">
            <v>Assistant Human Resource Management Officer</v>
          </cell>
          <cell r="C342" t="str">
            <v>_NOT INCLUDED</v>
          </cell>
          <cell r="D342" t="str">
            <v>Management</v>
          </cell>
        </row>
        <row r="343">
          <cell r="B343" t="str">
            <v>Assistant Human Resource Management Officer</v>
          </cell>
          <cell r="C343" t="str">
            <v>_NOT INCLUDED</v>
          </cell>
          <cell r="D343" t="str">
            <v>Management</v>
          </cell>
        </row>
        <row r="344">
          <cell r="B344" t="str">
            <v>Assistant Human Resource Management Officer</v>
          </cell>
          <cell r="C344" t="str">
            <v>_NOT INCLUDED</v>
          </cell>
          <cell r="D344" t="str">
            <v>Management</v>
          </cell>
        </row>
        <row r="345">
          <cell r="B345" t="str">
            <v>Assistant Human Resource Management Officer</v>
          </cell>
          <cell r="C345" t="str">
            <v>_NOT INCLUDED</v>
          </cell>
          <cell r="D345" t="str">
            <v>Management</v>
          </cell>
        </row>
        <row r="346">
          <cell r="B346" t="str">
            <v>Assistant Human Resource Management Officer</v>
          </cell>
          <cell r="C346" t="str">
            <v>_NOT INCLUDED</v>
          </cell>
          <cell r="D346" t="str">
            <v>Management</v>
          </cell>
        </row>
        <row r="347">
          <cell r="B347" t="str">
            <v>Assistant Human Resource Management Officer</v>
          </cell>
          <cell r="C347" t="str">
            <v>_NOT INCLUDED</v>
          </cell>
          <cell r="D347" t="str">
            <v>Management</v>
          </cell>
        </row>
        <row r="348">
          <cell r="B348" t="str">
            <v>Assistant Industrial Development Officer</v>
          </cell>
          <cell r="C348" t="str">
            <v>_NOT INCLUDED</v>
          </cell>
          <cell r="E348" t="str">
            <v>Added 2021</v>
          </cell>
        </row>
        <row r="349">
          <cell r="B349" t="str">
            <v>Assistant Internal Auditor</v>
          </cell>
          <cell r="C349" t="str">
            <v>_NOT INCLUDED</v>
          </cell>
          <cell r="D349" t="str">
            <v>Management</v>
          </cell>
        </row>
        <row r="350">
          <cell r="B350" t="str">
            <v>Assistant Internal Auditor</v>
          </cell>
          <cell r="C350" t="str">
            <v>_NOT INCLUDED</v>
          </cell>
          <cell r="D350" t="str">
            <v>Management</v>
          </cell>
        </row>
        <row r="351">
          <cell r="B351" t="str">
            <v>Assistant Investment Promotion Officer</v>
          </cell>
          <cell r="C351" t="str">
            <v>_NOT INCLUDED</v>
          </cell>
          <cell r="E351" t="str">
            <v>Added 2021</v>
          </cell>
        </row>
        <row r="352">
          <cell r="B352" t="str">
            <v>Other Teaching Staff</v>
          </cell>
          <cell r="C352" t="str">
            <v>_NOT INCLUDED</v>
          </cell>
          <cell r="D352" t="str">
            <v>Academic</v>
          </cell>
        </row>
        <row r="353">
          <cell r="B353" t="str">
            <v>Other Teaching Staff</v>
          </cell>
          <cell r="C353" t="str">
            <v>_NOT INCLUDED</v>
          </cell>
          <cell r="D353" t="str">
            <v>Academic</v>
          </cell>
        </row>
        <row r="354">
          <cell r="B354" t="str">
            <v>Other Support Staff</v>
          </cell>
          <cell r="C354" t="str">
            <v>_NOT INCLUDED</v>
          </cell>
          <cell r="D354" t="str">
            <v>Support Staff</v>
          </cell>
        </row>
        <row r="355">
          <cell r="B355" t="str">
            <v>Other Support Staff</v>
          </cell>
          <cell r="C355" t="str">
            <v>_NOT INCLUDED</v>
          </cell>
          <cell r="D355" t="str">
            <v>Support Staff</v>
          </cell>
        </row>
        <row r="356">
          <cell r="B356" t="str">
            <v>Other Management Staff</v>
          </cell>
          <cell r="C356" t="str">
            <v>_NOT INCLUDED</v>
          </cell>
          <cell r="D356" t="str">
            <v>Management</v>
          </cell>
        </row>
        <row r="357">
          <cell r="B357" t="str">
            <v>Other Management Staff</v>
          </cell>
          <cell r="C357" t="str">
            <v>_NOT INCLUDED</v>
          </cell>
          <cell r="D357" t="str">
            <v>Management</v>
          </cell>
        </row>
        <row r="358">
          <cell r="B358" t="str">
            <v>Other Support Staff</v>
          </cell>
          <cell r="C358" t="str">
            <v>_NOT INCLUDED</v>
          </cell>
          <cell r="D358" t="str">
            <v>Support Staff</v>
          </cell>
        </row>
        <row r="359">
          <cell r="B359" t="str">
            <v>Other Support Staff</v>
          </cell>
          <cell r="C359" t="str">
            <v>_NOT INCLUDED</v>
          </cell>
          <cell r="D359" t="str">
            <v>Support Staff</v>
          </cell>
        </row>
        <row r="360">
          <cell r="B360" t="str">
            <v>Assistant Procurement Officer</v>
          </cell>
          <cell r="C360" t="str">
            <v>_NOT INCLUDED</v>
          </cell>
          <cell r="D360" t="str">
            <v>Management</v>
          </cell>
        </row>
        <row r="361">
          <cell r="B361" t="str">
            <v>Assistant Procurement Officer</v>
          </cell>
          <cell r="C361" t="str">
            <v>_NOT INCLUDED</v>
          </cell>
          <cell r="D361" t="str">
            <v>Management</v>
          </cell>
        </row>
        <row r="362">
          <cell r="B362" t="str">
            <v>Psychologist</v>
          </cell>
          <cell r="C362" t="str">
            <v>01-M01 - Medical Officer / Specialist</v>
          </cell>
          <cell r="D362" t="str">
            <v>Mental Health</v>
          </cell>
          <cell r="E362" t="str">
            <v>Added 2021</v>
          </cell>
        </row>
        <row r="363">
          <cell r="B363" t="str">
            <v>Assistant Psychosocial Counsellor</v>
          </cell>
          <cell r="C363" t="str">
            <v>_NOT INCLUDED</v>
          </cell>
          <cell r="D363" t="str">
            <v>Support Staff</v>
          </cell>
        </row>
        <row r="364">
          <cell r="B364" t="str">
            <v>Other Management Staff</v>
          </cell>
          <cell r="C364" t="str">
            <v>_NOT INCLUDED</v>
          </cell>
          <cell r="D364" t="str">
            <v>Management</v>
          </cell>
        </row>
        <row r="365">
          <cell r="B365" t="str">
            <v>Other Management Staff</v>
          </cell>
          <cell r="C365" t="str">
            <v>_NOT INCLUDED</v>
          </cell>
          <cell r="D365" t="str">
            <v>Management</v>
          </cell>
        </row>
        <row r="366">
          <cell r="B366" t="str">
            <v>Other Management Staff</v>
          </cell>
          <cell r="C366" t="str">
            <v>_NOT INCLUDED</v>
          </cell>
          <cell r="D366" t="str">
            <v>Management</v>
          </cell>
        </row>
        <row r="367">
          <cell r="B367" t="str">
            <v>Other Management Staff</v>
          </cell>
          <cell r="C367" t="str">
            <v>_NOT INCLUDED</v>
          </cell>
          <cell r="D367" t="str">
            <v>Management</v>
          </cell>
        </row>
        <row r="368">
          <cell r="B368" t="str">
            <v>Other Management Staff</v>
          </cell>
          <cell r="C368" t="str">
            <v>_NOT INCLUDED</v>
          </cell>
          <cell r="D368" t="str">
            <v>Management</v>
          </cell>
        </row>
        <row r="369">
          <cell r="B369" t="str">
            <v>Other Management Staff</v>
          </cell>
          <cell r="C369" t="str">
            <v>_NOT INCLUDED</v>
          </cell>
          <cell r="D369" t="str">
            <v>Management</v>
          </cell>
        </row>
        <row r="370">
          <cell r="B370" t="str">
            <v>Clinical Officer - Rehabilitation Officer</v>
          </cell>
          <cell r="C370" t="str">
            <v>02-M02 - Clinical Officer / Technician</v>
          </cell>
          <cell r="D370" t="str">
            <v>Clinical</v>
          </cell>
          <cell r="E370" t="str">
            <v>Added 2021</v>
          </cell>
        </row>
        <row r="371">
          <cell r="B371" t="str">
            <v>Medical Assistant</v>
          </cell>
          <cell r="C371" t="str">
            <v>03-M03 - Medical Assistant</v>
          </cell>
          <cell r="D371" t="str">
            <v>Clinical</v>
          </cell>
          <cell r="E371" t="str">
            <v>Added 2021</v>
          </cell>
        </row>
        <row r="372">
          <cell r="B372" t="str">
            <v>Clinical Officer - Rehabilitation Officer</v>
          </cell>
          <cell r="C372" t="str">
            <v>02-M02 - Clinical Officer / Technician</v>
          </cell>
          <cell r="D372" t="str">
            <v>Clinical</v>
          </cell>
        </row>
        <row r="373">
          <cell r="B373" t="str">
            <v>Clinical Officer - Rehabilitation Officer</v>
          </cell>
          <cell r="C373" t="str">
            <v>02-M02 - Clinical Officer / Technician</v>
          </cell>
          <cell r="D373" t="str">
            <v>Clinical</v>
          </cell>
        </row>
        <row r="374">
          <cell r="B374" t="str">
            <v>Other Support Staff</v>
          </cell>
          <cell r="C374" t="str">
            <v>_NOT INCLUDED</v>
          </cell>
          <cell r="D374" t="str">
            <v>Support Staff</v>
          </cell>
          <cell r="E374" t="str">
            <v>Added 2021</v>
          </cell>
        </row>
        <row r="375">
          <cell r="B375" t="str">
            <v>Other Support Staff</v>
          </cell>
          <cell r="C375" t="str">
            <v>_NOT INCLUDED</v>
          </cell>
          <cell r="D375" t="str">
            <v>Support Staff</v>
          </cell>
          <cell r="E375" t="str">
            <v>Added 2021</v>
          </cell>
        </row>
        <row r="376">
          <cell r="B376" t="str">
            <v>Assistant Site Security Officer</v>
          </cell>
          <cell r="C376" t="str">
            <v>_NOT INCLUDED</v>
          </cell>
        </row>
        <row r="377">
          <cell r="B377" t="str">
            <v>Other Management Staff</v>
          </cell>
          <cell r="C377" t="str">
            <v>_NOT INCLUDED</v>
          </cell>
          <cell r="D377" t="str">
            <v>Management</v>
          </cell>
          <cell r="E377" t="str">
            <v>Added 2021</v>
          </cell>
        </row>
        <row r="378">
          <cell r="B378" t="str">
            <v>Other Management Staff</v>
          </cell>
          <cell r="C378" t="str">
            <v>_NOT INCLUDED</v>
          </cell>
          <cell r="D378" t="str">
            <v>Management</v>
          </cell>
          <cell r="E378" t="str">
            <v>Added 2021</v>
          </cell>
        </row>
        <row r="379">
          <cell r="B379" t="str">
            <v>Other Management Staff</v>
          </cell>
          <cell r="C379" t="str">
            <v>_NOT INCLUDED</v>
          </cell>
          <cell r="D379" t="str">
            <v>Management</v>
          </cell>
          <cell r="E379" t="str">
            <v>Added 2021</v>
          </cell>
        </row>
        <row r="380">
          <cell r="B380" t="str">
            <v>Assistant Statistician</v>
          </cell>
          <cell r="C380" t="str">
            <v>_NOT INCLUDED</v>
          </cell>
          <cell r="D380" t="str">
            <v>Management</v>
          </cell>
        </row>
        <row r="381">
          <cell r="B381" t="str">
            <v>Assistant Statistician</v>
          </cell>
          <cell r="C381" t="str">
            <v>_NOT INCLUDED</v>
          </cell>
          <cell r="D381" t="str">
            <v>Management</v>
          </cell>
        </row>
        <row r="382">
          <cell r="B382" t="str">
            <v>Other Management Staff</v>
          </cell>
          <cell r="C382" t="str">
            <v>_NOT INCLUDED</v>
          </cell>
          <cell r="D382" t="str">
            <v>Management</v>
          </cell>
        </row>
        <row r="383">
          <cell r="B383" t="str">
            <v>Other Management Staff</v>
          </cell>
          <cell r="C383" t="str">
            <v>_NOT INCLUDED</v>
          </cell>
          <cell r="D383" t="str">
            <v>Management</v>
          </cell>
        </row>
        <row r="384">
          <cell r="B384" t="str">
            <v>Assistant Statistician</v>
          </cell>
          <cell r="C384" t="str">
            <v>_NOT INCLUDED</v>
          </cell>
          <cell r="D384" t="str">
            <v>Management</v>
          </cell>
        </row>
        <row r="385">
          <cell r="B385" t="str">
            <v>Assistant Statistician</v>
          </cell>
          <cell r="C385" t="str">
            <v>_NOT INCLUDED</v>
          </cell>
          <cell r="D385" t="str">
            <v>Management</v>
          </cell>
        </row>
        <row r="386">
          <cell r="B386" t="str">
            <v>Assistant Statistician</v>
          </cell>
          <cell r="C386" t="str">
            <v>_NOT INCLUDED</v>
          </cell>
          <cell r="D386" t="str">
            <v>Management</v>
          </cell>
        </row>
        <row r="387">
          <cell r="B387" t="str">
            <v>Assistant Statistician</v>
          </cell>
          <cell r="C387" t="str">
            <v>_NOT INCLUDED</v>
          </cell>
          <cell r="D387" t="str">
            <v>Management</v>
          </cell>
        </row>
        <row r="388">
          <cell r="B388" t="str">
            <v>Assistant Statistician</v>
          </cell>
          <cell r="C388" t="str">
            <v>_NOT INCLUDED</v>
          </cell>
          <cell r="D388" t="str">
            <v>Management</v>
          </cell>
        </row>
        <row r="389">
          <cell r="B389" t="str">
            <v>Assistant Statistician</v>
          </cell>
          <cell r="C389" t="str">
            <v>_NOT INCLUDED</v>
          </cell>
          <cell r="D389" t="str">
            <v>Management</v>
          </cell>
        </row>
        <row r="390">
          <cell r="B390" t="str">
            <v>Other Support Staff</v>
          </cell>
          <cell r="C390" t="str">
            <v>_NOT INCLUDED</v>
          </cell>
          <cell r="D390" t="str">
            <v>Support Staff</v>
          </cell>
        </row>
        <row r="391">
          <cell r="B391" t="str">
            <v>Other Support Staff</v>
          </cell>
          <cell r="C391" t="str">
            <v>_NOT INCLUDED</v>
          </cell>
          <cell r="D391" t="str">
            <v>Support Staff</v>
          </cell>
        </row>
        <row r="392">
          <cell r="B392" t="str">
            <v>Other Support Staff</v>
          </cell>
          <cell r="C392" t="str">
            <v>_NOT INCLUDED</v>
          </cell>
          <cell r="E392" t="str">
            <v>Added 2021</v>
          </cell>
        </row>
        <row r="393">
          <cell r="B393" t="str">
            <v>Other Teaching Staff</v>
          </cell>
          <cell r="C393" t="str">
            <v>_NOT INCLUDED</v>
          </cell>
          <cell r="D393" t="str">
            <v>Academic</v>
          </cell>
        </row>
        <row r="394">
          <cell r="B394" t="str">
            <v>Other Teaching Staff</v>
          </cell>
          <cell r="C394" t="str">
            <v>_NOT INCLUDED</v>
          </cell>
          <cell r="D394" t="str">
            <v>Academic</v>
          </cell>
        </row>
        <row r="395">
          <cell r="B395" t="str">
            <v>Environmental Health Officer</v>
          </cell>
          <cell r="C395" t="str">
            <v>13-E01 - Educ/Environ Health Officer</v>
          </cell>
          <cell r="D395" t="str">
            <v>Environmental Health</v>
          </cell>
        </row>
        <row r="396">
          <cell r="B396" t="str">
            <v>Environmental Health Officer</v>
          </cell>
          <cell r="C396" t="str">
            <v>13-E01 - Educ/Environ Health Officer</v>
          </cell>
          <cell r="D396" t="str">
            <v>Environmental Health</v>
          </cell>
        </row>
        <row r="397">
          <cell r="B397" t="str">
            <v>Other Support Staff</v>
          </cell>
          <cell r="C397" t="str">
            <v>_NOT INCLUDED</v>
          </cell>
          <cell r="D397" t="str">
            <v>Support Staff</v>
          </cell>
          <cell r="E397" t="str">
            <v>Added 2021</v>
          </cell>
        </row>
        <row r="398">
          <cell r="B398" t="str">
            <v>Nursing Officer - Community Health</v>
          </cell>
          <cell r="C398" t="str">
            <v>04-N01 - Nursing Officer/Registered Nurse</v>
          </cell>
          <cell r="D398" t="str">
            <v>Nursing / Midwifery</v>
          </cell>
        </row>
        <row r="399">
          <cell r="B399" t="str">
            <v>Nursing Officer - Community Health</v>
          </cell>
          <cell r="C399" t="str">
            <v>04-N01 - Nursing Officer/Registered Nurse</v>
          </cell>
          <cell r="D399" t="str">
            <v>Nursing / Midwifery</v>
          </cell>
        </row>
        <row r="400">
          <cell r="B400" t="str">
            <v>Environmental Health Officer</v>
          </cell>
          <cell r="C400" t="str">
            <v>13-E01 - Educ/Environ Health Officer</v>
          </cell>
          <cell r="D400" t="str">
            <v>Environmental Health</v>
          </cell>
        </row>
        <row r="401">
          <cell r="B401" t="str">
            <v>Environmental Health Officer</v>
          </cell>
          <cell r="C401" t="str">
            <v>13-E01 - Educ/Environ Health Officer</v>
          </cell>
          <cell r="D401" t="str">
            <v>Environmental Health</v>
          </cell>
        </row>
        <row r="402">
          <cell r="B402" t="str">
            <v>Environmental Health Officer</v>
          </cell>
          <cell r="C402" t="str">
            <v>13-E01 - Educ/Environ Health Officer</v>
          </cell>
          <cell r="D402" t="str">
            <v>Environmental Health</v>
          </cell>
        </row>
        <row r="403">
          <cell r="B403" t="str">
            <v>Environmental Health Officer</v>
          </cell>
          <cell r="C403" t="str">
            <v>13-E01 - Educ/Environ Health Officer</v>
          </cell>
          <cell r="D403" t="str">
            <v>Environmental Health</v>
          </cell>
        </row>
        <row r="404">
          <cell r="B404" t="str">
            <v>Assistant Human Resource Management Officer</v>
          </cell>
          <cell r="C404" t="str">
            <v>_NOT INCLUDED</v>
          </cell>
          <cell r="D404" t="str">
            <v>Management</v>
          </cell>
        </row>
        <row r="405">
          <cell r="B405" t="str">
            <v>Assistant Human Resource Management Officer</v>
          </cell>
          <cell r="C405" t="str">
            <v>_NOT INCLUDED</v>
          </cell>
          <cell r="D405" t="str">
            <v>Management</v>
          </cell>
        </row>
        <row r="406">
          <cell r="B406" t="str">
            <v>Assistant Human Resource Management Officer</v>
          </cell>
          <cell r="C406" t="str">
            <v>_NOT INCLUDED</v>
          </cell>
          <cell r="D406" t="str">
            <v>Management</v>
          </cell>
        </row>
        <row r="407">
          <cell r="B407" t="str">
            <v>Assistant Human Resource Management Officer</v>
          </cell>
          <cell r="C407" t="str">
            <v>_NOT INCLUDED</v>
          </cell>
          <cell r="D407" t="str">
            <v>Management</v>
          </cell>
        </row>
        <row r="408">
          <cell r="B408" t="str">
            <v>Assistant Human Resource Management Officer</v>
          </cell>
          <cell r="C408" t="str">
            <v>_NOT INCLUDED</v>
          </cell>
          <cell r="D408" t="str">
            <v>Management</v>
          </cell>
          <cell r="E408" t="str">
            <v>Added 2021</v>
          </cell>
        </row>
        <row r="409">
          <cell r="B409" t="str">
            <v>Medical Officer - Audiology</v>
          </cell>
          <cell r="C409" t="str">
            <v>01-M01 - Medical Officer / Specialist</v>
          </cell>
          <cell r="D409" t="str">
            <v>Clinical</v>
          </cell>
          <cell r="E409" t="str">
            <v>Added 2021</v>
          </cell>
        </row>
        <row r="410">
          <cell r="B410" t="str">
            <v>Medical Officer - Audiology</v>
          </cell>
          <cell r="C410" t="str">
            <v>01-M01 - Medical Officer / Specialist</v>
          </cell>
          <cell r="D410" t="str">
            <v>Clinical</v>
          </cell>
          <cell r="E410" t="str">
            <v>Added 2021</v>
          </cell>
        </row>
        <row r="411">
          <cell r="B411" t="str">
            <v>Clinical Officer - Audiology Technician</v>
          </cell>
          <cell r="C411" t="str">
            <v>02-M02 - Clinical Officer / Technician</v>
          </cell>
          <cell r="D411" t="str">
            <v>Clinical</v>
          </cell>
          <cell r="E411" t="str">
            <v>Added 2021</v>
          </cell>
        </row>
        <row r="412">
          <cell r="B412" t="str">
            <v>Clinical Officer - Audiology Technician</v>
          </cell>
          <cell r="C412" t="str">
            <v>02-M02 - Clinical Officer / Technician</v>
          </cell>
          <cell r="D412" t="str">
            <v>Clinical</v>
          </cell>
          <cell r="E412" t="str">
            <v>Added 2021</v>
          </cell>
        </row>
        <row r="413">
          <cell r="B413" t="str">
            <v>Other Support Staff</v>
          </cell>
          <cell r="C413" t="str">
            <v>_NOT INCLUDED</v>
          </cell>
          <cell r="E413" t="str">
            <v>Added 2021</v>
          </cell>
        </row>
        <row r="414">
          <cell r="B414" t="str">
            <v>Nurse Auxillary</v>
          </cell>
          <cell r="C414" t="str">
            <v>_NOT INCLUDED</v>
          </cell>
          <cell r="D414" t="str">
            <v>Nursing / Midwifery</v>
          </cell>
        </row>
        <row r="415">
          <cell r="B415" t="str">
            <v>Nurse Auxillary</v>
          </cell>
          <cell r="C415" t="str">
            <v>_NOT INCLUDED</v>
          </cell>
          <cell r="D415" t="str">
            <v>Nursing / Midwifery</v>
          </cell>
        </row>
        <row r="416">
          <cell r="B416" t="str">
            <v>Nurse Auxillary</v>
          </cell>
          <cell r="C416" t="str">
            <v>_NOT INCLUDED</v>
          </cell>
          <cell r="D416" t="str">
            <v>Nursing / Midwifery</v>
          </cell>
        </row>
        <row r="417">
          <cell r="B417" t="str">
            <v>Nurse Auxillary</v>
          </cell>
          <cell r="C417" t="str">
            <v>_NOT INCLUDED</v>
          </cell>
          <cell r="D417" t="str">
            <v>Nursing / Midwifery</v>
          </cell>
        </row>
        <row r="418">
          <cell r="B418" t="str">
            <v>Nurse Auxillary</v>
          </cell>
          <cell r="C418" t="str">
            <v>_NOT INCLUDED</v>
          </cell>
          <cell r="D418" t="str">
            <v>Nursing / Midwifery</v>
          </cell>
        </row>
        <row r="419">
          <cell r="B419" t="str">
            <v>Nurse Auxillary</v>
          </cell>
          <cell r="C419" t="str">
            <v>_NOT INCLUDED</v>
          </cell>
          <cell r="D419" t="str">
            <v>Nursing / Midwifery</v>
          </cell>
        </row>
        <row r="420">
          <cell r="B420" t="str">
            <v>Biochemist</v>
          </cell>
          <cell r="C420" t="str">
            <v>10-L01 - Laboratory Officer</v>
          </cell>
          <cell r="D420" t="str">
            <v>Laboratory</v>
          </cell>
          <cell r="E420" t="str">
            <v>Added 2021</v>
          </cell>
        </row>
        <row r="421">
          <cell r="B421" t="str">
            <v>Biomedical Engineering Technician</v>
          </cell>
          <cell r="C421" t="str">
            <v>_NOT INCLUDED</v>
          </cell>
          <cell r="D421" t="str">
            <v>Support Staff</v>
          </cell>
          <cell r="E421" t="str">
            <v>Added 2021</v>
          </cell>
        </row>
        <row r="422">
          <cell r="B422" t="str">
            <v>Biomedical Engineering Technician</v>
          </cell>
          <cell r="C422" t="str">
            <v>_NOT INCLUDED</v>
          </cell>
          <cell r="D422" t="str">
            <v>Support Staff</v>
          </cell>
          <cell r="E422" t="str">
            <v>Added 2021</v>
          </cell>
        </row>
        <row r="423">
          <cell r="B423" t="str">
            <v>Biomedical Engineering Technician</v>
          </cell>
          <cell r="C423" t="str">
            <v>_NOT INCLUDED</v>
          </cell>
          <cell r="D423" t="str">
            <v>Support Staff</v>
          </cell>
          <cell r="E423" t="str">
            <v>Added 2021</v>
          </cell>
        </row>
        <row r="424">
          <cell r="B424" t="str">
            <v>Biomedical Engineering Technician</v>
          </cell>
          <cell r="C424" t="str">
            <v>_NOT INCLUDED</v>
          </cell>
          <cell r="D424" t="str">
            <v>Support Staff</v>
          </cell>
          <cell r="E424" t="str">
            <v>Added 2021</v>
          </cell>
        </row>
        <row r="425">
          <cell r="B425" t="str">
            <v>Other Support Staff</v>
          </cell>
          <cell r="C425" t="str">
            <v>_NOT INCLUDED</v>
          </cell>
          <cell r="D425" t="str">
            <v>Support Staff</v>
          </cell>
          <cell r="E425" t="str">
            <v>Added 2021</v>
          </cell>
        </row>
        <row r="426">
          <cell r="B426" t="str">
            <v>Other Support Staff</v>
          </cell>
          <cell r="C426" t="str">
            <v>_NOT INCLUDED</v>
          </cell>
          <cell r="D426" t="str">
            <v>Support Staff</v>
          </cell>
          <cell r="E426" t="str">
            <v>Added 2021</v>
          </cell>
        </row>
        <row r="427">
          <cell r="B427" t="str">
            <v>Other Support Staff</v>
          </cell>
          <cell r="C427" t="str">
            <v>_NOT INCLUDED</v>
          </cell>
          <cell r="D427" t="str">
            <v>Support Staff</v>
          </cell>
          <cell r="E427" t="str">
            <v>Added 2021</v>
          </cell>
        </row>
        <row r="428">
          <cell r="B428" t="str">
            <v>Other Support Staff</v>
          </cell>
          <cell r="C428" t="str">
            <v>_NOT INCLUDED</v>
          </cell>
          <cell r="D428" t="str">
            <v>Support Staff</v>
          </cell>
          <cell r="E428" t="str">
            <v>Added 2021</v>
          </cell>
        </row>
        <row r="429">
          <cell r="B429" t="str">
            <v>Biomedical Engineering Technician</v>
          </cell>
          <cell r="C429" t="str">
            <v>_NOT INCLUDED</v>
          </cell>
          <cell r="D429" t="str">
            <v>Support Staff</v>
          </cell>
          <cell r="E429" t="str">
            <v>Added 2021</v>
          </cell>
        </row>
        <row r="430">
          <cell r="B430" t="str">
            <v>Biomedical Engineering Technician</v>
          </cell>
          <cell r="C430" t="str">
            <v>_NOT INCLUDED</v>
          </cell>
          <cell r="D430" t="str">
            <v>Support Staff</v>
          </cell>
          <cell r="E430" t="str">
            <v>Added 2021</v>
          </cell>
        </row>
        <row r="431">
          <cell r="B431" t="str">
            <v>Other Support Staff</v>
          </cell>
          <cell r="C431" t="str">
            <v>_NOT INCLUDED</v>
          </cell>
          <cell r="D431" t="str">
            <v>Support Staff</v>
          </cell>
          <cell r="E431" t="str">
            <v>Added 2021</v>
          </cell>
        </row>
        <row r="432">
          <cell r="B432" t="str">
            <v>Other Support Staff</v>
          </cell>
          <cell r="C432" t="str">
            <v>_NOT INCLUDED</v>
          </cell>
          <cell r="D432" t="str">
            <v>Support Staff</v>
          </cell>
          <cell r="E432" t="str">
            <v>Added 2021</v>
          </cell>
        </row>
        <row r="433">
          <cell r="B433" t="str">
            <v>Other Support Staff</v>
          </cell>
          <cell r="C433" t="str">
            <v>_NOT INCLUDED</v>
          </cell>
          <cell r="D433" t="str">
            <v>Support Staff</v>
          </cell>
          <cell r="E433" t="str">
            <v>Added 2021</v>
          </cell>
        </row>
        <row r="434">
          <cell r="B434" t="str">
            <v>Other Support Staff</v>
          </cell>
          <cell r="C434" t="str">
            <v>_NOT INCLUDED</v>
          </cell>
          <cell r="D434" t="str">
            <v>Support Staff</v>
          </cell>
          <cell r="E434" t="str">
            <v>Added 2021</v>
          </cell>
        </row>
        <row r="435">
          <cell r="B435" t="str">
            <v>Other Support Staff</v>
          </cell>
          <cell r="C435" t="str">
            <v>_NOT INCLUDED</v>
          </cell>
          <cell r="D435" t="str">
            <v>Support Staff</v>
          </cell>
        </row>
        <row r="436">
          <cell r="B436" t="str">
            <v>Other Support Staff</v>
          </cell>
          <cell r="C436" t="str">
            <v>_NOT INCLUDED</v>
          </cell>
          <cell r="D436" t="str">
            <v>Support Staff</v>
          </cell>
        </row>
        <row r="437">
          <cell r="B437" t="str">
            <v>Other Support Staff</v>
          </cell>
          <cell r="C437" t="str">
            <v>_NOT INCLUDED</v>
          </cell>
          <cell r="D437" t="str">
            <v>Support Staff</v>
          </cell>
        </row>
        <row r="438">
          <cell r="B438" t="str">
            <v>Other Support Staff</v>
          </cell>
          <cell r="C438" t="str">
            <v>_NOT INCLUDED</v>
          </cell>
          <cell r="D438" t="str">
            <v>Support Staff</v>
          </cell>
        </row>
        <row r="439">
          <cell r="B439" t="str">
            <v>Other Support Staff</v>
          </cell>
          <cell r="C439" t="str">
            <v>_NOT INCLUDED</v>
          </cell>
          <cell r="D439" t="str">
            <v>Support Staff</v>
          </cell>
        </row>
        <row r="440">
          <cell r="B440" t="str">
            <v>Other Support Staff</v>
          </cell>
          <cell r="C440" t="str">
            <v>_NOT INCLUDED</v>
          </cell>
          <cell r="D440" t="str">
            <v>Support Staff</v>
          </cell>
        </row>
        <row r="441">
          <cell r="B441" t="str">
            <v>Other Support Staff</v>
          </cell>
          <cell r="C441" t="str">
            <v>_NOT INCLUDED</v>
          </cell>
          <cell r="D441" t="str">
            <v>Support Staff</v>
          </cell>
        </row>
        <row r="442">
          <cell r="B442" t="str">
            <v>Other Support Staff</v>
          </cell>
          <cell r="C442" t="str">
            <v>_NOT INCLUDED</v>
          </cell>
          <cell r="D442" t="str">
            <v>Support Staff</v>
          </cell>
        </row>
        <row r="443">
          <cell r="B443" t="str">
            <v>Other Support Staff</v>
          </cell>
          <cell r="C443" t="str">
            <v>_NOT INCLUDED</v>
          </cell>
          <cell r="D443" t="str">
            <v>Support Staff</v>
          </cell>
        </row>
        <row r="444">
          <cell r="B444" t="str">
            <v>Other Support Staff</v>
          </cell>
          <cell r="C444" t="str">
            <v>_NOT INCLUDED</v>
          </cell>
          <cell r="D444" t="str">
            <v>Support Staff</v>
          </cell>
        </row>
        <row r="445">
          <cell r="B445" t="str">
            <v>Other Support Staff</v>
          </cell>
          <cell r="C445" t="str">
            <v>_NOT INCLUDED</v>
          </cell>
          <cell r="D445" t="str">
            <v>Support Staff</v>
          </cell>
        </row>
        <row r="446">
          <cell r="B446" t="str">
            <v>Other Support Staff</v>
          </cell>
          <cell r="C446" t="str">
            <v>_NOT INCLUDED</v>
          </cell>
          <cell r="D446" t="str">
            <v>Support Staff</v>
          </cell>
        </row>
        <row r="447">
          <cell r="B447" t="str">
            <v>Other Support Staff</v>
          </cell>
          <cell r="C447" t="str">
            <v>_NOT INCLUDED</v>
          </cell>
          <cell r="D447" t="str">
            <v>Support Staff</v>
          </cell>
        </row>
        <row r="448">
          <cell r="B448" t="str">
            <v>Other Support Staff</v>
          </cell>
          <cell r="C448" t="str">
            <v>_NOT INCLUDED</v>
          </cell>
          <cell r="D448" t="str">
            <v>Support Staff</v>
          </cell>
        </row>
        <row r="449">
          <cell r="B449" t="str">
            <v>Other Support Staff</v>
          </cell>
          <cell r="C449" t="str">
            <v>_NOT INCLUDED</v>
          </cell>
          <cell r="D449" t="str">
            <v>Support Staff</v>
          </cell>
        </row>
        <row r="450">
          <cell r="B450" t="str">
            <v>Other Support Staff</v>
          </cell>
          <cell r="C450" t="str">
            <v>_NOT INCLUDED</v>
          </cell>
          <cell r="D450" t="str">
            <v>Support Staff</v>
          </cell>
        </row>
        <row r="451">
          <cell r="B451" t="str">
            <v>Other Support Staff</v>
          </cell>
          <cell r="C451" t="str">
            <v>_NOT INCLUDED</v>
          </cell>
          <cell r="D451" t="str">
            <v>Support Staff</v>
          </cell>
        </row>
        <row r="452">
          <cell r="B452" t="str">
            <v>Other Support Staff</v>
          </cell>
          <cell r="C452" t="str">
            <v>_NOT INCLUDED</v>
          </cell>
          <cell r="D452" t="str">
            <v>Support Staff</v>
          </cell>
        </row>
        <row r="453">
          <cell r="B453" t="str">
            <v>Other Support Staff</v>
          </cell>
          <cell r="C453" t="str">
            <v>_NOT INCLUDED</v>
          </cell>
          <cell r="D453" t="str">
            <v>Support Staff</v>
          </cell>
        </row>
        <row r="454">
          <cell r="B454" t="str">
            <v>Other Support Staff</v>
          </cell>
          <cell r="C454" t="str">
            <v>_NOT INCLUDED</v>
          </cell>
          <cell r="D454" t="str">
            <v>Support Staff</v>
          </cell>
        </row>
        <row r="455">
          <cell r="B455" t="str">
            <v>Other Support Staff</v>
          </cell>
          <cell r="C455" t="str">
            <v>_NOT INCLUDED</v>
          </cell>
          <cell r="D455" t="str">
            <v>Support Staff</v>
          </cell>
        </row>
        <row r="456">
          <cell r="B456" t="str">
            <v>Other Support Staff</v>
          </cell>
          <cell r="C456" t="str">
            <v>_NOT INCLUDED</v>
          </cell>
          <cell r="D456" t="str">
            <v>Support Staff</v>
          </cell>
        </row>
        <row r="457">
          <cell r="B457" t="str">
            <v>Other Support Staff</v>
          </cell>
          <cell r="C457" t="str">
            <v>_NOT INCLUDED</v>
          </cell>
          <cell r="D457" t="str">
            <v>Support Staff</v>
          </cell>
        </row>
        <row r="458">
          <cell r="B458" t="str">
            <v>Other Support Staff</v>
          </cell>
          <cell r="C458" t="str">
            <v>_NOT INCLUDED</v>
          </cell>
          <cell r="D458" t="str">
            <v>Support Staff</v>
          </cell>
        </row>
        <row r="459">
          <cell r="B459" t="str">
            <v>Other Support Staff</v>
          </cell>
          <cell r="C459" t="str">
            <v>_NOT INCLUDED</v>
          </cell>
          <cell r="D459" t="str">
            <v>Support Staff</v>
          </cell>
        </row>
        <row r="460">
          <cell r="B460" t="str">
            <v>Other Support Staff</v>
          </cell>
          <cell r="C460" t="str">
            <v>_NOT INCLUDED</v>
          </cell>
          <cell r="D460" t="str">
            <v>Support Staff</v>
          </cell>
        </row>
        <row r="461">
          <cell r="B461" t="str">
            <v>Other Support Staff</v>
          </cell>
          <cell r="C461" t="str">
            <v>_NOT INCLUDED</v>
          </cell>
          <cell r="D461" t="str">
            <v>Support Staff</v>
          </cell>
        </row>
        <row r="462">
          <cell r="B462" t="str">
            <v>Other Support Staff</v>
          </cell>
          <cell r="C462" t="str">
            <v>_NOT INCLUDED</v>
          </cell>
          <cell r="D462" t="str">
            <v>Support Staff</v>
          </cell>
        </row>
        <row r="463">
          <cell r="B463" t="str">
            <v>Medical Officer - Surgeon</v>
          </cell>
          <cell r="C463" t="str">
            <v>01-M01 - Medical Officer / Specialist</v>
          </cell>
          <cell r="D463" t="str">
            <v>Clinical</v>
          </cell>
        </row>
        <row r="464">
          <cell r="B464" t="str">
            <v>Medical Officer - Surgeon</v>
          </cell>
          <cell r="C464" t="str">
            <v>01-M01 - Medical Officer / Specialist</v>
          </cell>
          <cell r="D464" t="str">
            <v>Clinical</v>
          </cell>
        </row>
        <row r="465">
          <cell r="B465" t="str">
            <v>Catering Assistant</v>
          </cell>
          <cell r="C465" t="str">
            <v>_NOT INCLUDED</v>
          </cell>
          <cell r="D465" t="str">
            <v>Support Staff</v>
          </cell>
        </row>
        <row r="466">
          <cell r="B466" t="str">
            <v>Catering Officer</v>
          </cell>
          <cell r="C466" t="str">
            <v>_NOT INCLUDED</v>
          </cell>
          <cell r="D466" t="str">
            <v>Support Staff</v>
          </cell>
        </row>
        <row r="467">
          <cell r="B467" t="str">
            <v>Other Support Staff</v>
          </cell>
          <cell r="C467" t="str">
            <v>_NOT INCLUDED</v>
          </cell>
          <cell r="D467" t="str">
            <v>Support Staff</v>
          </cell>
        </row>
        <row r="468">
          <cell r="B468" t="str">
            <v>Other Support Staff</v>
          </cell>
          <cell r="C468" t="str">
            <v>_NOT INCLUDED</v>
          </cell>
          <cell r="D468" t="str">
            <v>Support Staff</v>
          </cell>
        </row>
        <row r="469">
          <cell r="B469" t="str">
            <v>Catering Assistant</v>
          </cell>
          <cell r="C469" t="str">
            <v>_NOT INCLUDED</v>
          </cell>
          <cell r="D469" t="str">
            <v>Support Staff</v>
          </cell>
        </row>
        <row r="470">
          <cell r="B470" t="str">
            <v>Catering Assistant</v>
          </cell>
          <cell r="C470" t="str">
            <v>_NOT INCLUDED</v>
          </cell>
          <cell r="D470" t="str">
            <v>Support Staff</v>
          </cell>
        </row>
        <row r="471">
          <cell r="B471" t="str">
            <v>Catering Assistant</v>
          </cell>
          <cell r="C471" t="str">
            <v>_NOT INCLUDED</v>
          </cell>
          <cell r="D471" t="str">
            <v>Support Staff</v>
          </cell>
        </row>
        <row r="472">
          <cell r="B472" t="str">
            <v>Catering Assistant</v>
          </cell>
          <cell r="C472" t="str">
            <v>_NOT INCLUDED</v>
          </cell>
          <cell r="D472" t="str">
            <v>Support Staff</v>
          </cell>
        </row>
        <row r="473">
          <cell r="B473" t="str">
            <v>Catering Assistant</v>
          </cell>
          <cell r="C473" t="str">
            <v>_NOT INCLUDED</v>
          </cell>
          <cell r="D473" t="str">
            <v>Support Staff</v>
          </cell>
          <cell r="E473" t="str">
            <v>Added 2021</v>
          </cell>
        </row>
        <row r="474">
          <cell r="B474" t="str">
            <v>Catering Officer</v>
          </cell>
          <cell r="C474" t="str">
            <v>_NOT INCLUDED</v>
          </cell>
          <cell r="D474" t="str">
            <v>Support Staff</v>
          </cell>
        </row>
        <row r="475">
          <cell r="B475" t="str">
            <v>Catering Officer</v>
          </cell>
          <cell r="C475" t="str">
            <v>_NOT INCLUDED</v>
          </cell>
          <cell r="D475" t="str">
            <v>Support Staff</v>
          </cell>
        </row>
        <row r="476">
          <cell r="B476" t="str">
            <v>Catering Supervisor</v>
          </cell>
          <cell r="C476" t="str">
            <v>_NOT INCLUDED</v>
          </cell>
          <cell r="D476" t="str">
            <v>Support Staff</v>
          </cell>
        </row>
        <row r="477">
          <cell r="B477" t="str">
            <v>Catering Supervisor</v>
          </cell>
          <cell r="C477" t="str">
            <v>_NOT INCLUDED</v>
          </cell>
          <cell r="D477" t="str">
            <v>Support Staff</v>
          </cell>
        </row>
        <row r="478">
          <cell r="B478" t="str">
            <v>Catering Supervisor</v>
          </cell>
          <cell r="C478" t="str">
            <v>_NOT INCLUDED</v>
          </cell>
          <cell r="D478" t="str">
            <v>Support Staff</v>
          </cell>
        </row>
        <row r="479">
          <cell r="B479" t="str">
            <v>Catering Supervisor</v>
          </cell>
          <cell r="C479" t="str">
            <v>_NOT INCLUDED</v>
          </cell>
          <cell r="D479" t="str">
            <v>Support Staff</v>
          </cell>
        </row>
        <row r="480">
          <cell r="B480" t="str">
            <v>Other Support Staff</v>
          </cell>
          <cell r="C480" t="str">
            <v>_NOT INCLUDED</v>
          </cell>
          <cell r="D480" t="str">
            <v>Support Staff</v>
          </cell>
        </row>
        <row r="481">
          <cell r="B481" t="str">
            <v>Other Support Staff</v>
          </cell>
          <cell r="C481" t="str">
            <v>_NOT INCLUDED</v>
          </cell>
          <cell r="D481" t="str">
            <v>Support Staff</v>
          </cell>
        </row>
        <row r="482">
          <cell r="B482" t="str">
            <v>Catering Officer</v>
          </cell>
          <cell r="C482" t="str">
            <v>_NOT INCLUDED</v>
          </cell>
          <cell r="D482" t="str">
            <v>Support Staff</v>
          </cell>
        </row>
        <row r="483">
          <cell r="B483" t="str">
            <v>Nurse Midwife Technician</v>
          </cell>
          <cell r="C483" t="str">
            <v>05-N02 - Nurse Midwife Technician</v>
          </cell>
          <cell r="D483" t="str">
            <v>Nursing / Midwifery</v>
          </cell>
        </row>
        <row r="484">
          <cell r="B484" t="str">
            <v>Nurse Midwife Technician</v>
          </cell>
          <cell r="C484" t="str">
            <v>05-N02 - Nurse Midwife Technician</v>
          </cell>
          <cell r="D484" t="str">
            <v>Nursing / Midwifery</v>
          </cell>
        </row>
        <row r="485">
          <cell r="B485" t="str">
            <v>Other Management Staff</v>
          </cell>
          <cell r="C485" t="str">
            <v>_NOT INCLUDED</v>
          </cell>
          <cell r="D485" t="str">
            <v>Management</v>
          </cell>
        </row>
        <row r="486">
          <cell r="B486" t="str">
            <v>Other Management Staff</v>
          </cell>
          <cell r="C486" t="str">
            <v>_NOT INCLUDED</v>
          </cell>
          <cell r="D486" t="str">
            <v>Management</v>
          </cell>
        </row>
        <row r="487">
          <cell r="B487" t="str">
            <v>Biomedical Engineering Technician</v>
          </cell>
          <cell r="C487" t="str">
            <v>_NOT INCLUDED</v>
          </cell>
          <cell r="D487" t="str">
            <v>Support Staff</v>
          </cell>
          <cell r="E487" t="str">
            <v>Added 2021</v>
          </cell>
        </row>
        <row r="488">
          <cell r="B488" t="str">
            <v>Biomedical Engineering Technician</v>
          </cell>
          <cell r="C488" t="str">
            <v>_NOT INCLUDED</v>
          </cell>
          <cell r="D488" t="str">
            <v>Support Staff</v>
          </cell>
          <cell r="E488" t="str">
            <v>Added 2021</v>
          </cell>
        </row>
        <row r="489">
          <cell r="B489" t="str">
            <v>Nursing Officer - Child Health</v>
          </cell>
          <cell r="C489" t="str">
            <v>04-N01 - Nursing Officer/Registered Nurse</v>
          </cell>
          <cell r="D489" t="str">
            <v>Nursing / Midwifery</v>
          </cell>
          <cell r="E489" t="str">
            <v>Added 2021</v>
          </cell>
        </row>
        <row r="490">
          <cell r="B490" t="str">
            <v>Nursing Officer - Child Health</v>
          </cell>
          <cell r="C490" t="str">
            <v>04-N01 - Nursing Officer/Registered Nurse</v>
          </cell>
          <cell r="D490" t="str">
            <v>Nursing / Midwifery</v>
          </cell>
          <cell r="E490" t="str">
            <v>Added 2021</v>
          </cell>
        </row>
        <row r="491">
          <cell r="B491" t="str">
            <v>Nursing Officer</v>
          </cell>
          <cell r="C491" t="str">
            <v>04-N01 - Nursing Officer/Registered Nurse</v>
          </cell>
          <cell r="D491" t="str">
            <v>Nursing / Midwifery</v>
          </cell>
          <cell r="E491" t="str">
            <v>Added 2021</v>
          </cell>
        </row>
        <row r="492">
          <cell r="B492" t="str">
            <v>Nursing Officer</v>
          </cell>
          <cell r="C492" t="str">
            <v>04-N01 - Nursing Officer/Registered Nurse</v>
          </cell>
          <cell r="D492" t="str">
            <v>Nursing / Midwifery</v>
          </cell>
          <cell r="E492" t="str">
            <v>Added 2021</v>
          </cell>
        </row>
        <row r="493">
          <cell r="B493" t="str">
            <v>Medical Officer - Emergency Medicine</v>
          </cell>
          <cell r="C493" t="str">
            <v>01-M01 - Medical Officer / Specialist</v>
          </cell>
          <cell r="D493" t="str">
            <v>Clinical</v>
          </cell>
          <cell r="E493" t="str">
            <v>Added 2021</v>
          </cell>
        </row>
        <row r="494">
          <cell r="B494" t="str">
            <v>Medical Officer - Emergency Medicine</v>
          </cell>
          <cell r="C494" t="str">
            <v>01-M01 - Medical Officer / Specialist</v>
          </cell>
          <cell r="D494" t="str">
            <v>Clinical</v>
          </cell>
          <cell r="E494" t="str">
            <v>Added 2021</v>
          </cell>
        </row>
        <row r="495">
          <cell r="B495" t="str">
            <v>Medical Officer</v>
          </cell>
          <cell r="C495" t="str">
            <v>01-M01 - Medical Officer / Specialist</v>
          </cell>
          <cell r="D495" t="str">
            <v>Clinical</v>
          </cell>
        </row>
        <row r="496">
          <cell r="B496" t="str">
            <v>Medical Officer</v>
          </cell>
          <cell r="C496" t="str">
            <v>01-M01 - Medical Officer / Specialist</v>
          </cell>
          <cell r="D496" t="str">
            <v>Clinical</v>
          </cell>
          <cell r="E496" t="str">
            <v>Added 2021</v>
          </cell>
        </row>
        <row r="497">
          <cell r="B497" t="str">
            <v>Nursing Officer - Community Health</v>
          </cell>
          <cell r="C497" t="str">
            <v>04-N01 - Nursing Officer/Registered Nurse</v>
          </cell>
          <cell r="D497" t="str">
            <v>Nursing / Midwifery</v>
          </cell>
          <cell r="E497" t="str">
            <v>Added 2021</v>
          </cell>
        </row>
        <row r="498">
          <cell r="B498" t="str">
            <v>Chief Radiographer</v>
          </cell>
          <cell r="C498" t="str">
            <v>20-R01 - Radiographer</v>
          </cell>
          <cell r="D498" t="str">
            <v>Radiography</v>
          </cell>
          <cell r="E498" t="str">
            <v>Added 2021</v>
          </cell>
        </row>
        <row r="499">
          <cell r="B499" t="str">
            <v>Medical Officer</v>
          </cell>
          <cell r="C499" t="str">
            <v>01-M01 - Medical Officer / Specialist</v>
          </cell>
          <cell r="D499" t="str">
            <v>Clinical</v>
          </cell>
          <cell r="E499" t="str">
            <v>Added 2021</v>
          </cell>
        </row>
        <row r="500">
          <cell r="B500" t="str">
            <v>Medical Officer</v>
          </cell>
          <cell r="C500" t="str">
            <v>01-M01 - Medical Officer / Specialist</v>
          </cell>
          <cell r="D500" t="str">
            <v>Clinical</v>
          </cell>
          <cell r="E500" t="str">
            <v>Added 2021</v>
          </cell>
        </row>
        <row r="501">
          <cell r="B501" t="str">
            <v>Other Support Staff</v>
          </cell>
          <cell r="C501" t="str">
            <v>_NOT INCLUDED</v>
          </cell>
          <cell r="D501" t="str">
            <v>Support Staff</v>
          </cell>
          <cell r="E501" t="str">
            <v>Added 2021</v>
          </cell>
        </row>
        <row r="502">
          <cell r="B502" t="str">
            <v>Medical Officer - Anaesthetic</v>
          </cell>
          <cell r="C502" t="str">
            <v>01-M01 - Medical Officer / Specialist</v>
          </cell>
          <cell r="D502" t="str">
            <v>Clinical</v>
          </cell>
        </row>
        <row r="503">
          <cell r="B503" t="str">
            <v>Chief Accountant</v>
          </cell>
          <cell r="C503" t="str">
            <v>_NOT INCLUDED</v>
          </cell>
          <cell r="D503" t="str">
            <v>Management</v>
          </cell>
        </row>
        <row r="504">
          <cell r="B504" t="str">
            <v>Chief Accountant</v>
          </cell>
          <cell r="C504" t="str">
            <v>_NOT INCLUDED</v>
          </cell>
          <cell r="D504" t="str">
            <v>Management</v>
          </cell>
        </row>
        <row r="505">
          <cell r="B505" t="str">
            <v>Nursing Officer - Adult</v>
          </cell>
          <cell r="C505" t="str">
            <v>04-N01 - Nursing Officer/Registered Nurse</v>
          </cell>
          <cell r="D505" t="str">
            <v>Nursing / Midwifery</v>
          </cell>
          <cell r="E505" t="str">
            <v>Added 2021</v>
          </cell>
        </row>
        <row r="506">
          <cell r="B506" t="str">
            <v>Nursing Officer - Adult</v>
          </cell>
          <cell r="C506" t="str">
            <v>04-N01 - Nursing Officer/Registered Nurse</v>
          </cell>
          <cell r="D506" t="str">
            <v>Nursing / Midwifery</v>
          </cell>
          <cell r="E506" t="str">
            <v>Added 2021</v>
          </cell>
        </row>
        <row r="507">
          <cell r="B507" t="str">
            <v>Nursing Officer - Adult</v>
          </cell>
          <cell r="C507" t="str">
            <v>04-N01 - Nursing Officer/Registered Nurse</v>
          </cell>
          <cell r="D507" t="str">
            <v>Nursing / Midwifery</v>
          </cell>
          <cell r="E507" t="str">
            <v>Added 2021</v>
          </cell>
        </row>
        <row r="508">
          <cell r="B508" t="str">
            <v>Nursing Officer - Adult</v>
          </cell>
          <cell r="C508" t="str">
            <v>04-N01 - Nursing Officer/Registered Nurse</v>
          </cell>
          <cell r="D508" t="str">
            <v>Nursing / Midwifery</v>
          </cell>
          <cell r="E508" t="str">
            <v>Added 2021</v>
          </cell>
        </row>
        <row r="509">
          <cell r="B509" t="str">
            <v>Medical Officer - Anaesthetic</v>
          </cell>
          <cell r="C509" t="str">
            <v>01-M01 - Medical Officer / Specialist</v>
          </cell>
          <cell r="D509" t="str">
            <v>Clinical</v>
          </cell>
          <cell r="E509" t="str">
            <v>Added 2021</v>
          </cell>
        </row>
        <row r="510">
          <cell r="B510" t="str">
            <v>Medical Officer - Anaesthetic</v>
          </cell>
          <cell r="C510" t="str">
            <v>01-M01 - Medical Officer / Specialist</v>
          </cell>
          <cell r="D510" t="str">
            <v>Clinical</v>
          </cell>
          <cell r="E510" t="str">
            <v>Added 2021</v>
          </cell>
        </row>
        <row r="511">
          <cell r="B511" t="str">
            <v>Medical Officer - Anaesthetic</v>
          </cell>
          <cell r="C511" t="str">
            <v>01-M01 - Medical Officer / Specialist</v>
          </cell>
          <cell r="D511" t="str">
            <v>Clinical</v>
          </cell>
          <cell r="E511" t="str">
            <v>Added 2021</v>
          </cell>
        </row>
        <row r="512">
          <cell r="B512" t="str">
            <v>Medical Officer - Anaesthetic</v>
          </cell>
          <cell r="C512" t="str">
            <v>01-M01 - Medical Officer / Specialist</v>
          </cell>
          <cell r="D512" t="str">
            <v>Clinical</v>
          </cell>
          <cell r="E512" t="str">
            <v>Added 2021</v>
          </cell>
        </row>
        <row r="513">
          <cell r="B513" t="str">
            <v>Clinical Officer - Anaesthetic</v>
          </cell>
          <cell r="C513" t="str">
            <v>02-M02 - Clinical Officer / Technician</v>
          </cell>
          <cell r="D513" t="str">
            <v>Clinical</v>
          </cell>
          <cell r="E513" t="str">
            <v>Added 2021</v>
          </cell>
        </row>
        <row r="514">
          <cell r="B514" t="str">
            <v>Clinical Officer - Anaesthetic</v>
          </cell>
          <cell r="C514" t="str">
            <v>02-M02 - Clinical Officer / Technician</v>
          </cell>
          <cell r="D514" t="str">
            <v>Clinical</v>
          </cell>
          <cell r="E514" t="str">
            <v>Added 2021</v>
          </cell>
        </row>
        <row r="515">
          <cell r="B515" t="str">
            <v>Clinical Officer - Anaesthetic</v>
          </cell>
          <cell r="C515" t="str">
            <v>02-M02 - Clinical Officer / Technician</v>
          </cell>
          <cell r="D515" t="str">
            <v>Clinical</v>
          </cell>
        </row>
        <row r="516">
          <cell r="B516" t="str">
            <v>Clinical Officer - Anaesthetic</v>
          </cell>
          <cell r="C516" t="str">
            <v>02-M02 - Clinical Officer / Technician</v>
          </cell>
          <cell r="D516" t="str">
            <v>Clinical</v>
          </cell>
        </row>
        <row r="517">
          <cell r="B517" t="str">
            <v>Clinical Officer - Anaesthetic</v>
          </cell>
          <cell r="C517" t="str">
            <v>02-M02 - Clinical Officer / Technician</v>
          </cell>
          <cell r="D517" t="str">
            <v>Clinical</v>
          </cell>
        </row>
        <row r="518">
          <cell r="B518" t="str">
            <v>Clinical Officer - Anaesthetic</v>
          </cell>
          <cell r="C518" t="str">
            <v>02-M02 - Clinical Officer / Technician</v>
          </cell>
          <cell r="D518" t="str">
            <v>Clinical</v>
          </cell>
        </row>
        <row r="519">
          <cell r="B519" t="str">
            <v>Clinical Officer - Anaesthetic</v>
          </cell>
          <cell r="C519" t="str">
            <v>02-M02 - Clinical Officer / Technician</v>
          </cell>
          <cell r="D519" t="str">
            <v>Clinical</v>
          </cell>
        </row>
        <row r="520">
          <cell r="B520" t="str">
            <v>Clinical Officer - Anaesthetic</v>
          </cell>
          <cell r="C520" t="str">
            <v>02-M02 - Clinical Officer / Technician</v>
          </cell>
          <cell r="D520" t="str">
            <v>Clinical</v>
          </cell>
        </row>
        <row r="521">
          <cell r="B521" t="str">
            <v>Medical Officer - Anaesthetic</v>
          </cell>
          <cell r="C521" t="str">
            <v>01-M01 - Medical Officer / Specialist</v>
          </cell>
          <cell r="D521" t="str">
            <v>Clinical</v>
          </cell>
        </row>
        <row r="522">
          <cell r="B522" t="str">
            <v>Clinical Officer - Anaesthetic</v>
          </cell>
          <cell r="C522" t="str">
            <v>02-M02 - Clinical Officer / Technician</v>
          </cell>
          <cell r="D522" t="str">
            <v>Clinical</v>
          </cell>
          <cell r="E522" t="str">
            <v>Added 2021</v>
          </cell>
        </row>
        <row r="523">
          <cell r="B523" t="str">
            <v>Clinical Officer - Anaesthetic</v>
          </cell>
          <cell r="C523" t="str">
            <v>02-M02 - Clinical Officer / Technician</v>
          </cell>
          <cell r="D523" t="str">
            <v>Clinical</v>
          </cell>
          <cell r="E523" t="str">
            <v>Added 2021</v>
          </cell>
        </row>
        <row r="524">
          <cell r="B524" t="str">
            <v>Other Management Staff</v>
          </cell>
          <cell r="C524" t="str">
            <v>_NOT INCLUDED</v>
          </cell>
          <cell r="D524" t="str">
            <v>Management</v>
          </cell>
        </row>
        <row r="525">
          <cell r="B525" t="str">
            <v>Other Management Staff</v>
          </cell>
          <cell r="C525" t="str">
            <v>_NOT INCLUDED</v>
          </cell>
          <cell r="D525" t="str">
            <v>Management</v>
          </cell>
        </row>
        <row r="526">
          <cell r="B526" t="str">
            <v>Other Management Staff</v>
          </cell>
          <cell r="C526" t="str">
            <v>_NOT INCLUDED</v>
          </cell>
          <cell r="D526" t="str">
            <v>Management</v>
          </cell>
          <cell r="E526" t="str">
            <v>Added 2021</v>
          </cell>
        </row>
        <row r="527">
          <cell r="B527" t="str">
            <v>Medical Officer - Audiology</v>
          </cell>
          <cell r="C527" t="str">
            <v>01-M01 - Medical Officer / Specialist</v>
          </cell>
          <cell r="D527" t="str">
            <v>Clinical</v>
          </cell>
          <cell r="E527" t="str">
            <v>Added 2021</v>
          </cell>
        </row>
        <row r="528">
          <cell r="B528" t="str">
            <v>Medical Officer - Audiology</v>
          </cell>
          <cell r="C528" t="str">
            <v>01-M01 - Medical Officer / Specialist</v>
          </cell>
          <cell r="D528" t="str">
            <v>Clinical</v>
          </cell>
          <cell r="E528" t="str">
            <v>Added 2021</v>
          </cell>
        </row>
        <row r="529">
          <cell r="B529" t="str">
            <v>Other Support Staff</v>
          </cell>
          <cell r="C529" t="str">
            <v>_NOT INCLUDED</v>
          </cell>
          <cell r="D529" t="str">
            <v>Support Staff</v>
          </cell>
          <cell r="E529" t="str">
            <v>Added 2021</v>
          </cell>
        </row>
        <row r="530">
          <cell r="B530" t="str">
            <v>Other Support Staff</v>
          </cell>
          <cell r="C530" t="str">
            <v>_NOT INCLUDED</v>
          </cell>
          <cell r="D530" t="str">
            <v>Support Staff</v>
          </cell>
          <cell r="E530" t="str">
            <v>Added 2021</v>
          </cell>
        </row>
        <row r="531">
          <cell r="B531" t="str">
            <v>Other Support Staff</v>
          </cell>
          <cell r="C531" t="str">
            <v>_NOT INCLUDED</v>
          </cell>
          <cell r="D531" t="str">
            <v>Support Staff</v>
          </cell>
          <cell r="E531" t="str">
            <v>Added 2021</v>
          </cell>
        </row>
        <row r="532">
          <cell r="B532" t="str">
            <v>Other Support Staff</v>
          </cell>
          <cell r="C532" t="str">
            <v>_NOT INCLUDED</v>
          </cell>
          <cell r="D532" t="str">
            <v>Support Staff</v>
          </cell>
          <cell r="E532" t="str">
            <v>Added 2021</v>
          </cell>
        </row>
        <row r="533">
          <cell r="B533" t="str">
            <v>Other Support Staff</v>
          </cell>
          <cell r="C533" t="str">
            <v>_NOT INCLUDED</v>
          </cell>
          <cell r="D533" t="str">
            <v>Support Staff</v>
          </cell>
        </row>
        <row r="534">
          <cell r="B534" t="str">
            <v>Other Support Staff</v>
          </cell>
          <cell r="C534" t="str">
            <v>_NOT INCLUDED</v>
          </cell>
          <cell r="D534" t="str">
            <v>Support Staff</v>
          </cell>
        </row>
        <row r="535">
          <cell r="B535" t="str">
            <v>Nursing Officer - Child Health</v>
          </cell>
          <cell r="C535" t="str">
            <v>04-N01 - Nursing Officer/Registered Nurse</v>
          </cell>
          <cell r="D535" t="str">
            <v>Nursing / Midwifery</v>
          </cell>
          <cell r="E535" t="str">
            <v>Added 2021</v>
          </cell>
        </row>
        <row r="536">
          <cell r="B536" t="str">
            <v>Nursing Officer - Child Health</v>
          </cell>
          <cell r="C536" t="str">
            <v>04-N01 - Nursing Officer/Registered Nurse</v>
          </cell>
          <cell r="D536" t="str">
            <v>Nursing / Midwifery</v>
          </cell>
          <cell r="E536" t="str">
            <v>Added 2021</v>
          </cell>
        </row>
        <row r="537">
          <cell r="B537" t="str">
            <v>Nursing Officer - Child Health</v>
          </cell>
          <cell r="C537" t="str">
            <v>04-N01 - Nursing Officer/Registered Nurse</v>
          </cell>
          <cell r="D537" t="str">
            <v>Nursing / Midwifery</v>
          </cell>
          <cell r="E537" t="str">
            <v>Added 2021</v>
          </cell>
        </row>
        <row r="538">
          <cell r="B538" t="str">
            <v>Nursing Officer - Child Health</v>
          </cell>
          <cell r="C538" t="str">
            <v>04-N01 - Nursing Officer/Registered Nurse</v>
          </cell>
          <cell r="D538" t="str">
            <v>Nursing / Midwifery</v>
          </cell>
          <cell r="E538" t="str">
            <v>Added 2021</v>
          </cell>
        </row>
        <row r="539">
          <cell r="B539" t="str">
            <v>Clinical Officer</v>
          </cell>
          <cell r="C539" t="str">
            <v>02-M02 - Clinical Officer / Technician</v>
          </cell>
          <cell r="D539" t="str">
            <v>Clinical</v>
          </cell>
        </row>
        <row r="540">
          <cell r="B540" t="str">
            <v>Clinical Officer</v>
          </cell>
          <cell r="C540" t="str">
            <v>02-M02 - Clinical Officer / Technician</v>
          </cell>
          <cell r="D540" t="str">
            <v>Clinical</v>
          </cell>
        </row>
        <row r="541">
          <cell r="B541" t="str">
            <v>Clinical Officer - Nutrition</v>
          </cell>
          <cell r="C541" t="str">
            <v>02-M02 - Clinical Officer / Technician</v>
          </cell>
          <cell r="D541" t="str">
            <v>Clinical</v>
          </cell>
          <cell r="E541" t="str">
            <v>Added 2021</v>
          </cell>
        </row>
        <row r="542">
          <cell r="B542" t="str">
            <v>Clinical Dietician</v>
          </cell>
          <cell r="C542" t="str">
            <v>02-M02 - Clinical Officer / Technician</v>
          </cell>
          <cell r="D542" t="str">
            <v>Nutrition</v>
          </cell>
          <cell r="E542" t="str">
            <v>Added 2021</v>
          </cell>
        </row>
        <row r="543">
          <cell r="B543" t="str">
            <v>Clinical Officer - Nutrition</v>
          </cell>
          <cell r="C543" t="str">
            <v>02-M02 - Clinical Officer / Technician</v>
          </cell>
          <cell r="D543" t="str">
            <v>Clinical</v>
          </cell>
          <cell r="E543" t="str">
            <v>Added 2021</v>
          </cell>
        </row>
        <row r="544">
          <cell r="B544" t="str">
            <v>Clinical Officer</v>
          </cell>
          <cell r="C544" t="str">
            <v>02-M02 - Clinical Officer / Technician</v>
          </cell>
          <cell r="D544" t="str">
            <v>Clinical</v>
          </cell>
        </row>
        <row r="545">
          <cell r="B545" t="str">
            <v>Clinical Officer</v>
          </cell>
          <cell r="C545" t="str">
            <v>02-M02 - Clinical Officer / Technician</v>
          </cell>
          <cell r="D545" t="str">
            <v>Clinical</v>
          </cell>
        </row>
        <row r="546">
          <cell r="B546" t="str">
            <v>Clinical Officer</v>
          </cell>
          <cell r="C546" t="str">
            <v>02-M02 - Clinical Officer / Technician</v>
          </cell>
          <cell r="D546" t="str">
            <v>Clinical</v>
          </cell>
        </row>
        <row r="547">
          <cell r="B547" t="str">
            <v>Clinical Officer - Opthalmology</v>
          </cell>
          <cell r="C547" t="str">
            <v>02-M02 - Clinical Officer / Technician</v>
          </cell>
          <cell r="D547" t="str">
            <v>Clinical</v>
          </cell>
        </row>
        <row r="548">
          <cell r="B548" t="str">
            <v>Clinical Officer - Opthalmology</v>
          </cell>
          <cell r="C548" t="str">
            <v>02-M02 - Clinical Officer / Technician</v>
          </cell>
          <cell r="D548" t="str">
            <v>Clinical</v>
          </cell>
        </row>
        <row r="549">
          <cell r="B549" t="str">
            <v>Clinical Officer</v>
          </cell>
          <cell r="C549" t="str">
            <v>02-M02 - Clinical Officer / Technician</v>
          </cell>
          <cell r="D549" t="str">
            <v>Clinical</v>
          </cell>
          <cell r="E549" t="str">
            <v>Added 2021</v>
          </cell>
        </row>
        <row r="550">
          <cell r="B550" t="str">
            <v>Clinical Officer</v>
          </cell>
          <cell r="C550" t="str">
            <v>02-M02 - Clinical Officer / Technician</v>
          </cell>
          <cell r="D550" t="str">
            <v>Clinical</v>
          </cell>
          <cell r="E550" t="str">
            <v>Added 2021</v>
          </cell>
        </row>
        <row r="551">
          <cell r="B551" t="str">
            <v>Clinical Officer</v>
          </cell>
          <cell r="C551" t="str">
            <v>02-M02 - Clinical Officer / Technician</v>
          </cell>
          <cell r="D551" t="str">
            <v>Clinical</v>
          </cell>
          <cell r="E551" t="str">
            <v>Added 2021</v>
          </cell>
        </row>
        <row r="552">
          <cell r="B552" t="str">
            <v>Clinical Officer</v>
          </cell>
          <cell r="C552" t="str">
            <v>02-M02 - Clinical Officer / Technician</v>
          </cell>
          <cell r="D552" t="str">
            <v>Clinical</v>
          </cell>
          <cell r="E552" t="str">
            <v>Added 2021</v>
          </cell>
        </row>
        <row r="553">
          <cell r="B553" t="str">
            <v>Clinical Officer</v>
          </cell>
          <cell r="C553" t="str">
            <v>02-M02 - Clinical Officer / Technician</v>
          </cell>
          <cell r="D553" t="str">
            <v>Clinical</v>
          </cell>
          <cell r="E553" t="str">
            <v>Added 2021</v>
          </cell>
        </row>
        <row r="554">
          <cell r="B554" t="str">
            <v>Clinical Officer</v>
          </cell>
          <cell r="C554" t="str">
            <v>02-M02 - Clinical Officer / Technician</v>
          </cell>
          <cell r="D554" t="str">
            <v>Clinical</v>
          </cell>
          <cell r="E554" t="str">
            <v>Added 2021</v>
          </cell>
        </row>
        <row r="555">
          <cell r="B555" t="str">
            <v>Clinical Officer</v>
          </cell>
          <cell r="C555" t="str">
            <v>02-M02 - Clinical Officer / Technician</v>
          </cell>
          <cell r="D555" t="str">
            <v>Clinical</v>
          </cell>
          <cell r="E555" t="str">
            <v>Added 2021</v>
          </cell>
        </row>
        <row r="556">
          <cell r="B556" t="str">
            <v>Clinical Officer</v>
          </cell>
          <cell r="C556" t="str">
            <v>02-M02 - Clinical Officer / Technician</v>
          </cell>
          <cell r="D556" t="str">
            <v>Clinical</v>
          </cell>
          <cell r="E556" t="str">
            <v>Added 2021</v>
          </cell>
        </row>
        <row r="557">
          <cell r="B557" t="str">
            <v>Clinical Officer</v>
          </cell>
          <cell r="C557" t="str">
            <v>02-M02 - Clinical Officer / Technician</v>
          </cell>
          <cell r="D557" t="str">
            <v>Clinical</v>
          </cell>
          <cell r="E557" t="str">
            <v>Added 2021</v>
          </cell>
        </row>
        <row r="558">
          <cell r="B558" t="str">
            <v>Clinical Officer</v>
          </cell>
          <cell r="C558" t="str">
            <v>02-M02 - Clinical Officer / Technician</v>
          </cell>
          <cell r="D558" t="str">
            <v>Clinical</v>
          </cell>
        </row>
        <row r="559">
          <cell r="B559" t="str">
            <v>Clinical Officer</v>
          </cell>
          <cell r="C559" t="str">
            <v>02-M02 - Clinical Officer / Technician</v>
          </cell>
          <cell r="D559" t="str">
            <v>Clinical</v>
          </cell>
          <cell r="E559" t="str">
            <v>Added 2021</v>
          </cell>
        </row>
        <row r="560">
          <cell r="B560" t="str">
            <v>Clinical Officer</v>
          </cell>
          <cell r="C560" t="str">
            <v>02-M02 - Clinical Officer / Technician</v>
          </cell>
          <cell r="D560" t="str">
            <v>Clinical</v>
          </cell>
          <cell r="E560" t="str">
            <v>Added 2021</v>
          </cell>
        </row>
        <row r="561">
          <cell r="B561" t="str">
            <v>Clinical Officer</v>
          </cell>
          <cell r="C561" t="str">
            <v>02-M02 - Clinical Officer / Technician</v>
          </cell>
          <cell r="D561" t="str">
            <v>Clinical</v>
          </cell>
        </row>
        <row r="562">
          <cell r="B562" t="str">
            <v>Clinical Officer</v>
          </cell>
          <cell r="C562" t="str">
            <v>02-M02 - Clinical Officer / Technician</v>
          </cell>
          <cell r="D562" t="str">
            <v>Clinical</v>
          </cell>
          <cell r="E562" t="str">
            <v>Added 2021</v>
          </cell>
        </row>
        <row r="563">
          <cell r="B563" t="str">
            <v>Clinical Officer</v>
          </cell>
          <cell r="C563" t="str">
            <v>02-M02 - Clinical Officer / Technician</v>
          </cell>
          <cell r="D563" t="str">
            <v>Clinical</v>
          </cell>
          <cell r="E563" t="str">
            <v>Added 2021</v>
          </cell>
        </row>
        <row r="564">
          <cell r="B564" t="str">
            <v>Clinical Officer</v>
          </cell>
          <cell r="C564" t="str">
            <v>02-M02 - Clinical Officer / Technician</v>
          </cell>
          <cell r="D564" t="str">
            <v>Clinical</v>
          </cell>
        </row>
        <row r="565">
          <cell r="B565" t="str">
            <v>Clinical Officer</v>
          </cell>
          <cell r="C565" t="str">
            <v>02-M02 - Clinical Officer / Technician</v>
          </cell>
          <cell r="D565" t="str">
            <v>Clinical</v>
          </cell>
        </row>
        <row r="566">
          <cell r="B566" t="str">
            <v>Nursing Officer - Critical Care</v>
          </cell>
          <cell r="C566" t="str">
            <v>04-N01 - Nursing Officer/Registered Nurse</v>
          </cell>
          <cell r="D566" t="str">
            <v>Nursing / Midwifery</v>
          </cell>
          <cell r="E566" t="str">
            <v>Added 2021</v>
          </cell>
        </row>
        <row r="567">
          <cell r="B567" t="str">
            <v>Nursing Officer - Critical Care</v>
          </cell>
          <cell r="C567" t="str">
            <v>04-N01 - Nursing Officer/Registered Nurse</v>
          </cell>
          <cell r="D567" t="str">
            <v>Nursing / Midwifery</v>
          </cell>
          <cell r="E567" t="str">
            <v>Added 2021</v>
          </cell>
        </row>
        <row r="568">
          <cell r="B568" t="str">
            <v>Nursing Officer - Critical Care</v>
          </cell>
          <cell r="C568" t="str">
            <v>04-N01 - Nursing Officer/Registered Nurse</v>
          </cell>
          <cell r="D568" t="str">
            <v>Nursing / Midwifery</v>
          </cell>
          <cell r="E568" t="str">
            <v>Added 2021</v>
          </cell>
        </row>
        <row r="569">
          <cell r="B569" t="str">
            <v>Nursing Officer - Critical Care</v>
          </cell>
          <cell r="C569" t="str">
            <v>04-N01 - Nursing Officer/Registered Nurse</v>
          </cell>
          <cell r="D569" t="str">
            <v>Nursing / Midwifery</v>
          </cell>
          <cell r="E569" t="str">
            <v>Added 2021</v>
          </cell>
        </row>
        <row r="570">
          <cell r="B570" t="str">
            <v>Dental Officer</v>
          </cell>
          <cell r="C570" t="str">
            <v>15-D01 - Dentist</v>
          </cell>
          <cell r="D570" t="str">
            <v>Dental</v>
          </cell>
          <cell r="E570" t="str">
            <v>Added 2021</v>
          </cell>
        </row>
        <row r="571">
          <cell r="B571" t="str">
            <v>Laboratory Officer</v>
          </cell>
          <cell r="C571" t="str">
            <v>10-L01 - Laboratory Officer</v>
          </cell>
          <cell r="D571" t="str">
            <v>Laboratory</v>
          </cell>
          <cell r="E571" t="str">
            <v>Added 2021</v>
          </cell>
        </row>
        <row r="572">
          <cell r="B572" t="str">
            <v>Laboratory Officer</v>
          </cell>
          <cell r="C572" t="str">
            <v>10-L01 - Laboratory Officer</v>
          </cell>
          <cell r="D572" t="str">
            <v>Laboratory</v>
          </cell>
          <cell r="E572" t="str">
            <v>Added 2021</v>
          </cell>
        </row>
        <row r="573">
          <cell r="B573" t="str">
            <v>Dental Officer</v>
          </cell>
          <cell r="C573" t="str">
            <v>15-D01 - Dentist</v>
          </cell>
          <cell r="D573" t="str">
            <v>Dental</v>
          </cell>
        </row>
        <row r="574">
          <cell r="B574" t="str">
            <v>Dental Officer</v>
          </cell>
          <cell r="C574" t="str">
            <v>15-D01 - Dentist</v>
          </cell>
          <cell r="D574" t="str">
            <v>Dental</v>
          </cell>
        </row>
        <row r="575">
          <cell r="B575" t="str">
            <v>Dental Officer</v>
          </cell>
          <cell r="C575" t="str">
            <v>15-D01 - Dentist</v>
          </cell>
          <cell r="D575" t="str">
            <v>Dental</v>
          </cell>
          <cell r="E575" t="str">
            <v>Added 2021</v>
          </cell>
        </row>
        <row r="576">
          <cell r="B576" t="str">
            <v>Dental Officer</v>
          </cell>
          <cell r="C576" t="str">
            <v>15-D01 - Dentist</v>
          </cell>
          <cell r="D576" t="str">
            <v>Dental</v>
          </cell>
          <cell r="E576" t="str">
            <v>Added 2021</v>
          </cell>
        </row>
        <row r="577">
          <cell r="B577" t="str">
            <v>Dental Officer</v>
          </cell>
          <cell r="C577" t="str">
            <v>15-D01 - Dentist</v>
          </cell>
          <cell r="D577" t="str">
            <v>Dental</v>
          </cell>
        </row>
        <row r="578">
          <cell r="B578" t="str">
            <v>Dental Officer</v>
          </cell>
          <cell r="C578" t="str">
            <v>15-D01 - Dentist</v>
          </cell>
          <cell r="D578" t="str">
            <v>Dental</v>
          </cell>
        </row>
        <row r="579">
          <cell r="B579" t="str">
            <v>Dental Officer</v>
          </cell>
          <cell r="C579" t="str">
            <v>15-D01 - Dentist</v>
          </cell>
          <cell r="D579" t="str">
            <v>Dental</v>
          </cell>
        </row>
        <row r="580">
          <cell r="B580" t="str">
            <v>Dental Officer</v>
          </cell>
          <cell r="C580" t="str">
            <v>15-D01 - Dentist</v>
          </cell>
          <cell r="D580" t="str">
            <v>Dental</v>
          </cell>
        </row>
        <row r="581">
          <cell r="B581" t="str">
            <v>Dental Surgeon</v>
          </cell>
          <cell r="C581" t="str">
            <v>15-D01 - Dentist</v>
          </cell>
          <cell r="D581" t="str">
            <v>Dental</v>
          </cell>
          <cell r="E581" t="str">
            <v>Added 2021</v>
          </cell>
        </row>
        <row r="582">
          <cell r="B582" t="str">
            <v>Dental Surgeon</v>
          </cell>
          <cell r="C582" t="str">
            <v>15-D01 - Dentist</v>
          </cell>
          <cell r="D582" t="str">
            <v>Dental</v>
          </cell>
          <cell r="E582" t="str">
            <v>Added 2021</v>
          </cell>
        </row>
        <row r="583">
          <cell r="B583" t="str">
            <v>Dental Therapist</v>
          </cell>
          <cell r="C583" t="str">
            <v>16-D02 - Dental Therapist</v>
          </cell>
          <cell r="D583" t="str">
            <v>Dental</v>
          </cell>
        </row>
        <row r="584">
          <cell r="B584" t="str">
            <v>Dental Therapist</v>
          </cell>
          <cell r="C584" t="str">
            <v>16-D02 - Dental Therapist</v>
          </cell>
          <cell r="D584" t="str">
            <v>Dental</v>
          </cell>
        </row>
        <row r="585">
          <cell r="B585" t="str">
            <v>Dental Technician</v>
          </cell>
          <cell r="C585" t="str">
            <v>16-D02 - Dental Therapist</v>
          </cell>
          <cell r="D585" t="str">
            <v>Dental</v>
          </cell>
        </row>
        <row r="586">
          <cell r="B586" t="str">
            <v>Dental Officer</v>
          </cell>
          <cell r="C586" t="str">
            <v>15-D01 - Dentist</v>
          </cell>
          <cell r="D586" t="str">
            <v>Dental</v>
          </cell>
        </row>
        <row r="587">
          <cell r="B587" t="str">
            <v>Dental Officer</v>
          </cell>
          <cell r="C587" t="str">
            <v>15-D01 - Dentist</v>
          </cell>
          <cell r="D587" t="str">
            <v>Dental</v>
          </cell>
        </row>
        <row r="588">
          <cell r="B588" t="str">
            <v>Clinical Officer</v>
          </cell>
          <cell r="C588" t="str">
            <v>02-M02 - Clinical Officer / Technician</v>
          </cell>
          <cell r="D588" t="str">
            <v>Clinical</v>
          </cell>
        </row>
        <row r="589">
          <cell r="B589" t="str">
            <v>Clinical Officer - Dermatology</v>
          </cell>
          <cell r="C589" t="str">
            <v>02-M02 - Clinical Officer / Technician</v>
          </cell>
          <cell r="D589" t="str">
            <v>Clinical</v>
          </cell>
        </row>
        <row r="590">
          <cell r="B590" t="str">
            <v>Medical Officer - Dermatology</v>
          </cell>
          <cell r="C590" t="str">
            <v>01-M01 - Medical Officer / Specialist</v>
          </cell>
          <cell r="D590" t="str">
            <v>Clinical</v>
          </cell>
          <cell r="E590" t="str">
            <v>Added 2021</v>
          </cell>
        </row>
        <row r="591">
          <cell r="B591" t="str">
            <v>Medical Officer - Dermatology</v>
          </cell>
          <cell r="C591" t="str">
            <v>01-M01 - Medical Officer / Specialist</v>
          </cell>
          <cell r="D591" t="str">
            <v>Clinical</v>
          </cell>
          <cell r="E591" t="str">
            <v>Added 2021</v>
          </cell>
        </row>
        <row r="592">
          <cell r="B592" t="str">
            <v>Clinical Officer - Dermatology</v>
          </cell>
          <cell r="C592" t="str">
            <v>02-M02 - Clinical Officer / Technician</v>
          </cell>
          <cell r="D592" t="str">
            <v>Clinical</v>
          </cell>
          <cell r="E592" t="str">
            <v>Added 2021</v>
          </cell>
        </row>
        <row r="593">
          <cell r="B593" t="str">
            <v>Clinical Officer - Dermatology</v>
          </cell>
          <cell r="C593" t="str">
            <v>02-M02 - Clinical Officer / Technician</v>
          </cell>
          <cell r="D593" t="str">
            <v>Clinical</v>
          </cell>
          <cell r="E593" t="str">
            <v>Added 2021</v>
          </cell>
        </row>
        <row r="594">
          <cell r="B594" t="str">
            <v>Medical Officer - Diagnostics</v>
          </cell>
          <cell r="C594" t="str">
            <v>01-M01 - Medical Officer / Specialist</v>
          </cell>
          <cell r="D594" t="str">
            <v>Clinical</v>
          </cell>
        </row>
        <row r="595">
          <cell r="B595" t="str">
            <v>Medical Officer - Diagnostics</v>
          </cell>
          <cell r="C595" t="str">
            <v>01-M01 - Medical Officer / Specialist</v>
          </cell>
          <cell r="D595" t="str">
            <v>Clinical</v>
          </cell>
        </row>
        <row r="596">
          <cell r="B596" t="str">
            <v>Medical Officer - Diagnostics</v>
          </cell>
          <cell r="C596" t="str">
            <v>01-M01 - Medical Officer / Specialist</v>
          </cell>
          <cell r="D596" t="str">
            <v>Clinical</v>
          </cell>
          <cell r="E596" t="str">
            <v>Added 2021</v>
          </cell>
        </row>
        <row r="597">
          <cell r="B597" t="str">
            <v>Medical Officer - Diagnostics</v>
          </cell>
          <cell r="C597" t="str">
            <v>01-M01 - Medical Officer / Specialist</v>
          </cell>
          <cell r="D597" t="str">
            <v>Clinical</v>
          </cell>
          <cell r="E597" t="str">
            <v>Added 2021</v>
          </cell>
        </row>
        <row r="598">
          <cell r="B598" t="str">
            <v>Medical Officer - Diagnostics</v>
          </cell>
          <cell r="C598" t="str">
            <v>01-M01 - Medical Officer / Specialist</v>
          </cell>
          <cell r="D598" t="str">
            <v>Clinical</v>
          </cell>
          <cell r="E598" t="str">
            <v>Added 2021</v>
          </cell>
        </row>
        <row r="599">
          <cell r="B599" t="str">
            <v>Other Support Staff</v>
          </cell>
          <cell r="C599" t="str">
            <v>_NOT INCLUDED</v>
          </cell>
          <cell r="D599" t="str">
            <v>Support Staff</v>
          </cell>
          <cell r="E599" t="str">
            <v>Added 2021</v>
          </cell>
        </row>
        <row r="600">
          <cell r="B600" t="str">
            <v>Other Support Staff</v>
          </cell>
          <cell r="C600" t="str">
            <v>_NOT INCLUDED</v>
          </cell>
          <cell r="D600" t="str">
            <v>Support Staff</v>
          </cell>
          <cell r="E600" t="str">
            <v>Added 2021</v>
          </cell>
        </row>
        <row r="601">
          <cell r="B601" t="str">
            <v>Other Support Staff</v>
          </cell>
          <cell r="C601" t="str">
            <v>_NOT INCLUDED</v>
          </cell>
          <cell r="D601" t="str">
            <v>Support Staff</v>
          </cell>
          <cell r="E601" t="str">
            <v>Added 2021</v>
          </cell>
        </row>
        <row r="602">
          <cell r="B602" t="str">
            <v>Director</v>
          </cell>
          <cell r="C602" t="str">
            <v>_NOT INCLUDED</v>
          </cell>
          <cell r="D602" t="str">
            <v>Management</v>
          </cell>
        </row>
        <row r="603">
          <cell r="B603" t="str">
            <v>Director</v>
          </cell>
          <cell r="C603" t="str">
            <v>_NOT INCLUDED</v>
          </cell>
          <cell r="D603" t="str">
            <v>Management</v>
          </cell>
        </row>
        <row r="604">
          <cell r="B604" t="str">
            <v>Disease Control and Surveillance Officer</v>
          </cell>
          <cell r="C604" t="str">
            <v>13-E01 - Educ/Environ Health Officer</v>
          </cell>
          <cell r="D604" t="str">
            <v>Environmental Health</v>
          </cell>
          <cell r="E604" t="str">
            <v>Added 2021</v>
          </cell>
        </row>
        <row r="605">
          <cell r="B605" t="str">
            <v>Disease Control and Surveillance Officer</v>
          </cell>
          <cell r="C605" t="str">
            <v>13-E01 - Educ/Environ Health Officer</v>
          </cell>
          <cell r="D605" t="str">
            <v>Environmental Health</v>
          </cell>
          <cell r="E605" t="str">
            <v>Added 2021</v>
          </cell>
        </row>
        <row r="606">
          <cell r="B606" t="str">
            <v>Disease Control and Surveillance Officer</v>
          </cell>
          <cell r="C606" t="str">
            <v>_NOT INCLUDED</v>
          </cell>
          <cell r="D606" t="str">
            <v>Environmental Health</v>
          </cell>
        </row>
        <row r="607">
          <cell r="B607" t="str">
            <v>Disease Control and Surveillance Officer</v>
          </cell>
          <cell r="C607" t="str">
            <v>_NOT INCLUDED</v>
          </cell>
          <cell r="D607" t="str">
            <v>Environmental Health</v>
          </cell>
        </row>
        <row r="608">
          <cell r="B608" t="str">
            <v>Disease Control and Surveillance Officer</v>
          </cell>
          <cell r="C608" t="str">
            <v>13-E01 - Educ/Environ Health Officer</v>
          </cell>
          <cell r="D608" t="str">
            <v>Environmental Health</v>
          </cell>
          <cell r="E608" t="str">
            <v>Added 2021</v>
          </cell>
        </row>
        <row r="609">
          <cell r="B609" t="str">
            <v>Disease Control and Surveillance Officer</v>
          </cell>
          <cell r="C609" t="str">
            <v>13-E01 - Educ/Environ Health Officer</v>
          </cell>
          <cell r="D609" t="str">
            <v>Environmental Health</v>
          </cell>
          <cell r="E609" t="str">
            <v>Added 2021</v>
          </cell>
        </row>
        <row r="610">
          <cell r="B610" t="str">
            <v>Disease Control and Surveillance Officer</v>
          </cell>
          <cell r="C610" t="str">
            <v>13-E01 - Educ/Environ Health Officer</v>
          </cell>
          <cell r="D610" t="str">
            <v>Environmental Health</v>
          </cell>
          <cell r="E610" t="str">
            <v>Added 2021</v>
          </cell>
        </row>
        <row r="611">
          <cell r="B611" t="str">
            <v>Disease Control and Surveillance Officer</v>
          </cell>
          <cell r="C611" t="str">
            <v>13-E01 - Educ/Environ Health Officer</v>
          </cell>
          <cell r="D611" t="str">
            <v>Environmental Health</v>
          </cell>
          <cell r="E611" t="str">
            <v>Added 2021</v>
          </cell>
        </row>
        <row r="612">
          <cell r="B612" t="str">
            <v>Disease Control and Surveillance Officer</v>
          </cell>
          <cell r="C612" t="str">
            <v>13-E01 - Educ/Environ Health Officer</v>
          </cell>
          <cell r="D612" t="str">
            <v>Environmental Health</v>
          </cell>
          <cell r="E612" t="str">
            <v>Added 2021</v>
          </cell>
        </row>
        <row r="613">
          <cell r="B613" t="str">
            <v>Disease Control and Surveillance Officer</v>
          </cell>
          <cell r="C613" t="str">
            <v>13-E01 - Educ/Environ Health Officer</v>
          </cell>
          <cell r="D613" t="str">
            <v>Environmental Health</v>
          </cell>
          <cell r="E613" t="str">
            <v>Added 2021</v>
          </cell>
        </row>
        <row r="614">
          <cell r="B614" t="str">
            <v>Other Management Staff</v>
          </cell>
          <cell r="C614" t="str">
            <v>_NOT INCLUDED</v>
          </cell>
          <cell r="D614" t="str">
            <v>Management</v>
          </cell>
        </row>
        <row r="615">
          <cell r="B615" t="str">
            <v>Other Management Staff</v>
          </cell>
          <cell r="C615" t="str">
            <v>_NOT INCLUDED</v>
          </cell>
          <cell r="D615" t="str">
            <v>Management</v>
          </cell>
        </row>
        <row r="616">
          <cell r="B616" t="str">
            <v xml:space="preserve">Nursing Officer - Emergency &amp; Critical Care </v>
          </cell>
          <cell r="C616" t="str">
            <v>04-N01 - Nursing Officer/Registered Nurse</v>
          </cell>
          <cell r="D616" t="str">
            <v>Nursing / Midwifery</v>
          </cell>
          <cell r="E616" t="str">
            <v>Added 2021</v>
          </cell>
        </row>
        <row r="617">
          <cell r="B617" t="str">
            <v xml:space="preserve">Nursing Officer - Emergency &amp; Critical Care </v>
          </cell>
          <cell r="C617" t="str">
            <v>04-N01 - Nursing Officer/Registered Nurse</v>
          </cell>
          <cell r="D617" t="str">
            <v>Nursing / Midwifery</v>
          </cell>
          <cell r="E617" t="str">
            <v>Added 2021</v>
          </cell>
        </row>
        <row r="618">
          <cell r="B618" t="str">
            <v xml:space="preserve">Nursing Officer - Emergency &amp; Critical Care </v>
          </cell>
          <cell r="C618" t="str">
            <v>04-N01 - Nursing Officer/Registered Nurse</v>
          </cell>
          <cell r="D618" t="str">
            <v>Nursing / Midwifery</v>
          </cell>
          <cell r="E618" t="str">
            <v>Added 2021</v>
          </cell>
        </row>
        <row r="619">
          <cell r="B619" t="str">
            <v xml:space="preserve">Nursing Officer - Emergency &amp; Critical Care </v>
          </cell>
          <cell r="C619" t="str">
            <v>04-N01 - Nursing Officer/Registered Nurse</v>
          </cell>
          <cell r="D619" t="str">
            <v>Nursing / Midwifery</v>
          </cell>
          <cell r="E619" t="str">
            <v>Added 2021</v>
          </cell>
        </row>
        <row r="620">
          <cell r="B620" t="str">
            <v>Other Support Staff</v>
          </cell>
          <cell r="C620" t="str">
            <v>_NOT INCLUDED</v>
          </cell>
          <cell r="D620" t="str">
            <v>Support Staff</v>
          </cell>
          <cell r="E620" t="str">
            <v>Added 2021</v>
          </cell>
        </row>
        <row r="621">
          <cell r="B621" t="str">
            <v>Other Support Staff</v>
          </cell>
          <cell r="C621" t="str">
            <v>_NOT INCLUDED</v>
          </cell>
          <cell r="D621" t="str">
            <v>Support Staff</v>
          </cell>
          <cell r="E621" t="str">
            <v>Added 2021</v>
          </cell>
        </row>
        <row r="622">
          <cell r="B622" t="str">
            <v>Other Support Staff</v>
          </cell>
          <cell r="C622" t="str">
            <v>_NOT INCLUDED</v>
          </cell>
          <cell r="D622" t="str">
            <v>Support Staff</v>
          </cell>
          <cell r="E622" t="str">
            <v>Added 2021</v>
          </cell>
        </row>
        <row r="623">
          <cell r="B623" t="str">
            <v>Other Support Staff</v>
          </cell>
          <cell r="C623" t="str">
            <v>_NOT INCLUDED</v>
          </cell>
          <cell r="D623" t="str">
            <v>Support Staff</v>
          </cell>
          <cell r="E623" t="str">
            <v>Added 2021</v>
          </cell>
        </row>
        <row r="624">
          <cell r="B624" t="str">
            <v>Medical Officer - Emergency Medicine</v>
          </cell>
          <cell r="C624" t="str">
            <v>01-M01 - Medical Officer / Specialist</v>
          </cell>
          <cell r="D624" t="str">
            <v>Clinical</v>
          </cell>
          <cell r="E624" t="str">
            <v>Added 2021</v>
          </cell>
        </row>
        <row r="625">
          <cell r="B625" t="str">
            <v>Medical Officer - Emergency Medicine</v>
          </cell>
          <cell r="C625" t="str">
            <v>01-M01 - Medical Officer / Specialist</v>
          </cell>
          <cell r="D625" t="str">
            <v>Clinical</v>
          </cell>
          <cell r="E625" t="str">
            <v>Added 2021</v>
          </cell>
        </row>
        <row r="626">
          <cell r="B626" t="str">
            <v>Medical Officer - Emergency Medicine</v>
          </cell>
          <cell r="C626" t="str">
            <v>01-M01 - Medical Officer / Specialist</v>
          </cell>
          <cell r="D626" t="str">
            <v>Clinical</v>
          </cell>
          <cell r="E626" t="str">
            <v>Added 2021</v>
          </cell>
        </row>
        <row r="627">
          <cell r="B627" t="str">
            <v>Medical Officer - Emergency Medicine</v>
          </cell>
          <cell r="C627" t="str">
            <v>01-M01 - Medical Officer / Specialist</v>
          </cell>
          <cell r="D627" t="str">
            <v>Clinical</v>
          </cell>
          <cell r="E627" t="str">
            <v>Added 2021</v>
          </cell>
        </row>
        <row r="628">
          <cell r="B628" t="str">
            <v>Medical Officer - Emergency Medicine</v>
          </cell>
          <cell r="C628" t="str">
            <v>01-M01 - Medical Officer / Specialist</v>
          </cell>
          <cell r="D628" t="str">
            <v>Clinical</v>
          </cell>
          <cell r="E628" t="str">
            <v>Added 2021</v>
          </cell>
        </row>
        <row r="629">
          <cell r="B629" t="str">
            <v>Medical Officer - Emergency Medicine</v>
          </cell>
          <cell r="C629" t="str">
            <v>01-M01 - Medical Officer / Specialist</v>
          </cell>
          <cell r="D629" t="str">
            <v>Clinical</v>
          </cell>
          <cell r="E629" t="str">
            <v>Added 2021</v>
          </cell>
        </row>
        <row r="630">
          <cell r="B630" t="str">
            <v>Environmental Health Officer</v>
          </cell>
          <cell r="C630" t="str">
            <v>13-E01 - Educ/Environ Health Officer</v>
          </cell>
          <cell r="D630" t="str">
            <v>Environmental Health</v>
          </cell>
        </row>
        <row r="631">
          <cell r="B631" t="str">
            <v>Environmental Health Officer</v>
          </cell>
          <cell r="C631" t="str">
            <v>13-E01 - Educ/Environ Health Officer</v>
          </cell>
          <cell r="D631" t="str">
            <v>Environmental Health</v>
          </cell>
        </row>
        <row r="632">
          <cell r="B632" t="str">
            <v>Environmental Health Officer</v>
          </cell>
          <cell r="C632" t="str">
            <v>13-E01 - Educ/Environ Health Officer</v>
          </cell>
          <cell r="D632" t="str">
            <v>Environmental Health</v>
          </cell>
        </row>
        <row r="633">
          <cell r="B633" t="str">
            <v>Environmental Health Officer</v>
          </cell>
          <cell r="C633" t="str">
            <v>13-E01 - Educ/Environ Health Officer</v>
          </cell>
          <cell r="D633" t="str">
            <v>Environmental Health</v>
          </cell>
        </row>
        <row r="634">
          <cell r="B634" t="str">
            <v>Environmental Health Officer</v>
          </cell>
          <cell r="C634" t="str">
            <v>13-E01 - Educ/Environ Health Officer</v>
          </cell>
          <cell r="D634" t="str">
            <v>Environmental Health</v>
          </cell>
        </row>
        <row r="635">
          <cell r="B635" t="str">
            <v>Environmental Health Officer</v>
          </cell>
          <cell r="C635" t="str">
            <v>13-E01 - Educ/Environ Health Officer</v>
          </cell>
          <cell r="D635" t="str">
            <v>Environmental Health</v>
          </cell>
        </row>
        <row r="636">
          <cell r="B636" t="str">
            <v>Other Management Staff</v>
          </cell>
          <cell r="C636" t="str">
            <v>_NOT INCLUDED</v>
          </cell>
          <cell r="D636" t="str">
            <v>Management</v>
          </cell>
        </row>
        <row r="637">
          <cell r="B637" t="str">
            <v>Other Management Staff</v>
          </cell>
          <cell r="C637" t="str">
            <v>_NOT INCLUDED</v>
          </cell>
          <cell r="D637" t="str">
            <v>Management</v>
          </cell>
        </row>
        <row r="638">
          <cell r="B638" t="str">
            <v>Other Management Staff</v>
          </cell>
          <cell r="C638" t="str">
            <v>_NOT INCLUDED</v>
          </cell>
          <cell r="D638" t="str">
            <v>Management</v>
          </cell>
        </row>
        <row r="639">
          <cell r="B639" t="str">
            <v>Other Support Staff</v>
          </cell>
          <cell r="C639" t="str">
            <v>_NOT INCLUDED</v>
          </cell>
          <cell r="D639" t="str">
            <v>Support Staff</v>
          </cell>
          <cell r="E639" t="str">
            <v>Added 2021</v>
          </cell>
        </row>
        <row r="640">
          <cell r="B640" t="str">
            <v>Other Support Staff</v>
          </cell>
          <cell r="C640" t="str">
            <v>_NOT INCLUDED</v>
          </cell>
          <cell r="D640" t="str">
            <v>Support Staff</v>
          </cell>
          <cell r="E640" t="str">
            <v>Added 2021</v>
          </cell>
        </row>
        <row r="641">
          <cell r="B641" t="str">
            <v>Other Support Staff</v>
          </cell>
          <cell r="C641" t="str">
            <v>_NOT INCLUDED</v>
          </cell>
          <cell r="D641" t="str">
            <v>Support Staff</v>
          </cell>
          <cell r="E641" t="str">
            <v>Added 2021</v>
          </cell>
        </row>
        <row r="642">
          <cell r="B642" t="str">
            <v>Health Education Officer</v>
          </cell>
          <cell r="C642" t="str">
            <v>_NOT INCLUDED</v>
          </cell>
          <cell r="D642" t="str">
            <v>Health Education</v>
          </cell>
        </row>
        <row r="643">
          <cell r="B643" t="str">
            <v>Health Education Officer</v>
          </cell>
          <cell r="C643" t="str">
            <v>_NOT INCLUDED</v>
          </cell>
          <cell r="D643" t="str">
            <v>Health Education</v>
          </cell>
        </row>
        <row r="644">
          <cell r="B644" t="str">
            <v>Nurse Midwife Technician</v>
          </cell>
          <cell r="C644" t="str">
            <v>05-N02 - Nurse Midwife Technician</v>
          </cell>
          <cell r="D644" t="str">
            <v>Nursing / Midwifery</v>
          </cell>
          <cell r="E644" t="str">
            <v>Added 2021</v>
          </cell>
        </row>
        <row r="645">
          <cell r="B645" t="str">
            <v>Nurse Midwife Technician</v>
          </cell>
          <cell r="C645" t="str">
            <v>05-N02 - Nurse Midwife Technician</v>
          </cell>
          <cell r="D645" t="str">
            <v>Nursing / Midwifery</v>
          </cell>
          <cell r="E645" t="str">
            <v>Added 2021</v>
          </cell>
        </row>
        <row r="646">
          <cell r="B646" t="str">
            <v>Other Management Staff</v>
          </cell>
          <cell r="C646" t="str">
            <v>_NOT INCLUDED</v>
          </cell>
          <cell r="D646" t="str">
            <v>Management</v>
          </cell>
          <cell r="E646" t="str">
            <v>Added 2021</v>
          </cell>
        </row>
        <row r="647">
          <cell r="B647" t="str">
            <v>Other Management Staff</v>
          </cell>
          <cell r="C647" t="str">
            <v>_NOT INCLUDED</v>
          </cell>
          <cell r="D647" t="str">
            <v>Management</v>
          </cell>
          <cell r="E647" t="str">
            <v>Added 2021</v>
          </cell>
        </row>
        <row r="648">
          <cell r="B648" t="str">
            <v>Other Management Staff</v>
          </cell>
          <cell r="C648" t="str">
            <v>_NOT INCLUDED</v>
          </cell>
          <cell r="D648" t="str">
            <v>Management</v>
          </cell>
          <cell r="E648" t="str">
            <v>Added 2021</v>
          </cell>
        </row>
        <row r="649">
          <cell r="B649" t="str">
            <v>Other Management Staff</v>
          </cell>
          <cell r="C649" t="str">
            <v>_NOT INCLUDED</v>
          </cell>
          <cell r="D649" t="str">
            <v>Management</v>
          </cell>
          <cell r="E649" t="str">
            <v>Added 2021</v>
          </cell>
        </row>
        <row r="650">
          <cell r="B650" t="str">
            <v>Other Management Staff</v>
          </cell>
          <cell r="C650" t="str">
            <v>_NOT INCLUDED</v>
          </cell>
          <cell r="D650" t="str">
            <v>Management</v>
          </cell>
        </row>
        <row r="651">
          <cell r="B651" t="str">
            <v>Other Management Staff</v>
          </cell>
          <cell r="C651" t="str">
            <v>_NOT INCLUDED</v>
          </cell>
          <cell r="D651" t="str">
            <v>Management</v>
          </cell>
        </row>
        <row r="652">
          <cell r="B652" t="str">
            <v>Chief Hospital Administrator</v>
          </cell>
          <cell r="C652" t="str">
            <v>_NOT INCLUDED</v>
          </cell>
          <cell r="D652" t="str">
            <v>Management</v>
          </cell>
        </row>
        <row r="653">
          <cell r="B653" t="str">
            <v>Chief Hospital Administrator</v>
          </cell>
          <cell r="C653" t="str">
            <v>_NOT INCLUDED</v>
          </cell>
          <cell r="D653" t="str">
            <v>Management</v>
          </cell>
        </row>
        <row r="654">
          <cell r="B654" t="str">
            <v>Other Management Staff</v>
          </cell>
          <cell r="C654" t="str">
            <v>_NOT INCLUDED</v>
          </cell>
          <cell r="D654" t="str">
            <v>Management</v>
          </cell>
        </row>
        <row r="655">
          <cell r="B655" t="str">
            <v>Other Management Staff</v>
          </cell>
          <cell r="C655" t="str">
            <v>_NOT INCLUDED</v>
          </cell>
          <cell r="D655" t="str">
            <v>Management</v>
          </cell>
        </row>
        <row r="656">
          <cell r="B656" t="str">
            <v>Chief Human Resource Management Officer</v>
          </cell>
          <cell r="C656" t="str">
            <v>_NOT INCLUDED</v>
          </cell>
          <cell r="D656" t="str">
            <v>Management</v>
          </cell>
          <cell r="E656" t="str">
            <v>Added 2021</v>
          </cell>
        </row>
        <row r="657">
          <cell r="B657" t="str">
            <v>Chief Human Resource Management Officer</v>
          </cell>
          <cell r="C657" t="str">
            <v>_NOT INCLUDED</v>
          </cell>
          <cell r="D657" t="str">
            <v>Management</v>
          </cell>
          <cell r="E657" t="str">
            <v>Added 2021</v>
          </cell>
        </row>
        <row r="658">
          <cell r="B658" t="str">
            <v>Other Management Staff</v>
          </cell>
          <cell r="C658" t="str">
            <v>_NOT INCLUDED</v>
          </cell>
          <cell r="D658" t="str">
            <v>Management</v>
          </cell>
        </row>
        <row r="659">
          <cell r="B659" t="str">
            <v>Other Management Staff</v>
          </cell>
          <cell r="C659" t="str">
            <v>_NOT INCLUDED</v>
          </cell>
          <cell r="D659" t="str">
            <v>Management</v>
          </cell>
        </row>
        <row r="660">
          <cell r="B660" t="str">
            <v>Other Management Staff</v>
          </cell>
          <cell r="C660" t="str">
            <v>_NOT INCLUDED</v>
          </cell>
          <cell r="D660" t="str">
            <v>Management</v>
          </cell>
        </row>
        <row r="661">
          <cell r="B661" t="str">
            <v>Other Management Staff</v>
          </cell>
          <cell r="C661" t="str">
            <v>_NOT INCLUDED</v>
          </cell>
          <cell r="D661" t="str">
            <v>Management</v>
          </cell>
        </row>
        <row r="662">
          <cell r="B662" t="str">
            <v>Other Management Staff</v>
          </cell>
          <cell r="C662" t="str">
            <v>_NOT INCLUDED</v>
          </cell>
          <cell r="D662" t="str">
            <v>Management</v>
          </cell>
        </row>
        <row r="663">
          <cell r="B663" t="str">
            <v>Other Management Staff</v>
          </cell>
          <cell r="C663" t="str">
            <v>_NOT INCLUDED</v>
          </cell>
          <cell r="D663" t="str">
            <v>Management</v>
          </cell>
        </row>
        <row r="664">
          <cell r="B664" t="str">
            <v>Internal Auditor</v>
          </cell>
          <cell r="C664" t="str">
            <v>_NOT INCLUDED</v>
          </cell>
          <cell r="D664" t="str">
            <v>Management</v>
          </cell>
        </row>
        <row r="665">
          <cell r="B665" t="str">
            <v>Internal Auditor</v>
          </cell>
          <cell r="C665" t="str">
            <v>_NOT INCLUDED</v>
          </cell>
          <cell r="D665" t="str">
            <v>Management</v>
          </cell>
        </row>
        <row r="666">
          <cell r="B666" t="str">
            <v>Laboratory Technician</v>
          </cell>
          <cell r="C666" t="str">
            <v>11-L02 - Laboratory Technician</v>
          </cell>
          <cell r="D666" t="str">
            <v>Laboratory</v>
          </cell>
        </row>
        <row r="667">
          <cell r="B667" t="str">
            <v>Laboratory Technician</v>
          </cell>
          <cell r="C667" t="str">
            <v>11-L02 - Laboratory Technician</v>
          </cell>
          <cell r="D667" t="str">
            <v>Laboratory</v>
          </cell>
        </row>
        <row r="668">
          <cell r="B668" t="str">
            <v>Laboratory Officer</v>
          </cell>
          <cell r="C668" t="str">
            <v>10-L01 - Laboratory Officer</v>
          </cell>
          <cell r="D668" t="str">
            <v>Laboratory</v>
          </cell>
        </row>
        <row r="669">
          <cell r="B669" t="str">
            <v>Laboratory Officer</v>
          </cell>
          <cell r="C669" t="str">
            <v>10-L01 - Laboratory Officer</v>
          </cell>
          <cell r="D669" t="str">
            <v>Laboratory</v>
          </cell>
        </row>
        <row r="670">
          <cell r="B670" t="str">
            <v>Laboratory Officer</v>
          </cell>
          <cell r="C670" t="str">
            <v>10-L01 - Laboratory Officer</v>
          </cell>
          <cell r="D670" t="str">
            <v>Laboratory</v>
          </cell>
        </row>
        <row r="671">
          <cell r="B671" t="str">
            <v>Laboratory Officer</v>
          </cell>
          <cell r="C671" t="str">
            <v>10-L01 - Laboratory Officer</v>
          </cell>
          <cell r="D671" t="str">
            <v>Laboratory</v>
          </cell>
        </row>
        <row r="672">
          <cell r="B672" t="str">
            <v>Laboratory Officer</v>
          </cell>
          <cell r="C672" t="str">
            <v>10-L01 - Laboratory Officer</v>
          </cell>
          <cell r="D672" t="str">
            <v>Laboratory</v>
          </cell>
          <cell r="E672" t="str">
            <v>Added 2021</v>
          </cell>
        </row>
        <row r="673">
          <cell r="B673" t="str">
            <v>Laboratory Technician</v>
          </cell>
          <cell r="C673" t="str">
            <v>11-L02 - Laboratory Technician</v>
          </cell>
          <cell r="D673" t="str">
            <v>Laboratory</v>
          </cell>
        </row>
        <row r="674">
          <cell r="B674" t="str">
            <v>Laboratory Technician</v>
          </cell>
          <cell r="C674" t="str">
            <v>11-L02 - Laboratory Technician</v>
          </cell>
          <cell r="D674" t="str">
            <v>Laboratory</v>
          </cell>
        </row>
        <row r="675">
          <cell r="B675" t="str">
            <v>Laboratory Technician</v>
          </cell>
          <cell r="C675" t="str">
            <v>11-L02 - Laboratory Technician</v>
          </cell>
          <cell r="D675" t="str">
            <v>Laboratory</v>
          </cell>
        </row>
        <row r="676">
          <cell r="B676" t="str">
            <v>Laboratory Technician</v>
          </cell>
          <cell r="C676" t="str">
            <v>11-L02 - Laboratory Technician</v>
          </cell>
          <cell r="D676" t="str">
            <v>Laboratory</v>
          </cell>
        </row>
        <row r="677">
          <cell r="B677" t="str">
            <v>Laboratory Officer</v>
          </cell>
          <cell r="C677" t="str">
            <v>10-L01 - Laboratory Officer</v>
          </cell>
          <cell r="D677" t="str">
            <v>Laboratory</v>
          </cell>
          <cell r="E677" t="str">
            <v>Added 2021</v>
          </cell>
        </row>
        <row r="678">
          <cell r="B678" t="str">
            <v>Laboratory Officer</v>
          </cell>
          <cell r="C678" t="str">
            <v>10-L01 - Laboratory Officer</v>
          </cell>
          <cell r="D678" t="str">
            <v>Laboratory</v>
          </cell>
          <cell r="E678" t="str">
            <v>Added 2021</v>
          </cell>
        </row>
        <row r="679">
          <cell r="B679" t="str">
            <v>Other Management Staff</v>
          </cell>
          <cell r="C679" t="str">
            <v>_NOT INCLUDED</v>
          </cell>
          <cell r="D679" t="str">
            <v>Management</v>
          </cell>
          <cell r="E679" t="str">
            <v>Added 2021</v>
          </cell>
        </row>
        <row r="680">
          <cell r="B680" t="str">
            <v>Other Support Staff</v>
          </cell>
          <cell r="C680" t="str">
            <v>_NOT INCLUDED</v>
          </cell>
          <cell r="D680" t="str">
            <v>Support Staff</v>
          </cell>
          <cell r="E680" t="str">
            <v>Added 2021</v>
          </cell>
        </row>
        <row r="681">
          <cell r="B681" t="str">
            <v>Other Support Staff</v>
          </cell>
          <cell r="C681" t="str">
            <v>_NOT INCLUDED</v>
          </cell>
          <cell r="D681" t="str">
            <v>Support Staff</v>
          </cell>
          <cell r="E681" t="str">
            <v>Added 2021</v>
          </cell>
        </row>
        <row r="682">
          <cell r="B682" t="str">
            <v>Medical Officer</v>
          </cell>
          <cell r="C682" t="str">
            <v>01-M01 - Medical Officer / Specialist</v>
          </cell>
        </row>
        <row r="683">
          <cell r="B683" t="str">
            <v>Medical Assistant</v>
          </cell>
          <cell r="C683" t="str">
            <v>03-M03 - Medical Assistant</v>
          </cell>
          <cell r="D683" t="str">
            <v>Clinical</v>
          </cell>
          <cell r="E683" t="str">
            <v>Added 2021</v>
          </cell>
        </row>
        <row r="684">
          <cell r="B684" t="str">
            <v>Medical Engineering Technician</v>
          </cell>
          <cell r="C684" t="str">
            <v>_NOT INCLUDED</v>
          </cell>
          <cell r="D684" t="str">
            <v>Support Staff</v>
          </cell>
        </row>
        <row r="685">
          <cell r="B685" t="str">
            <v>Medical Engineering Technician</v>
          </cell>
          <cell r="C685" t="str">
            <v>_NOT INCLUDED</v>
          </cell>
          <cell r="D685" t="str">
            <v>Support Staff</v>
          </cell>
        </row>
        <row r="686">
          <cell r="B686" t="str">
            <v>Medical Officer</v>
          </cell>
          <cell r="C686" t="str">
            <v>01-M01 - Medical Officer / Specialist</v>
          </cell>
          <cell r="D686" t="str">
            <v>Clinical</v>
          </cell>
        </row>
        <row r="687">
          <cell r="B687" t="str">
            <v>Medical Officer</v>
          </cell>
          <cell r="C687" t="str">
            <v>01-M01 - Medical Officer / Specialist</v>
          </cell>
          <cell r="D687" t="str">
            <v>Clinical</v>
          </cell>
        </row>
        <row r="688">
          <cell r="B688" t="str">
            <v>Medical Officer</v>
          </cell>
          <cell r="C688" t="str">
            <v>01-M01 - Medical Officer / Specialist</v>
          </cell>
          <cell r="D688" t="str">
            <v>Clinical</v>
          </cell>
        </row>
        <row r="689">
          <cell r="B689" t="str">
            <v>Medical Officer</v>
          </cell>
          <cell r="C689" t="str">
            <v>01-M01 - Medical Officer / Specialist</v>
          </cell>
          <cell r="D689" t="str">
            <v>Clinical</v>
          </cell>
        </row>
        <row r="690">
          <cell r="B690" t="str">
            <v>Other Support Staff</v>
          </cell>
          <cell r="C690" t="str">
            <v>_NOT INCLUDED</v>
          </cell>
          <cell r="D690" t="str">
            <v>Support Staff</v>
          </cell>
          <cell r="E690" t="str">
            <v>Added 2021</v>
          </cell>
        </row>
        <row r="691">
          <cell r="B691" t="str">
            <v>Other Support Staff</v>
          </cell>
          <cell r="C691" t="str">
            <v>_NOT INCLUDED</v>
          </cell>
          <cell r="D691" t="str">
            <v>Support Staff</v>
          </cell>
          <cell r="E691" t="str">
            <v>Added 2021</v>
          </cell>
        </row>
        <row r="692">
          <cell r="B692" t="str">
            <v>Other Management Staff</v>
          </cell>
          <cell r="C692" t="str">
            <v>_NOT INCLUDED</v>
          </cell>
          <cell r="D692" t="str">
            <v>Management</v>
          </cell>
        </row>
        <row r="693">
          <cell r="B693" t="str">
            <v>Other Management Staff</v>
          </cell>
          <cell r="C693" t="str">
            <v>_NOT INCLUDED</v>
          </cell>
          <cell r="D693" t="str">
            <v>Management</v>
          </cell>
        </row>
        <row r="694">
          <cell r="B694" t="str">
            <v>Medical Officer</v>
          </cell>
          <cell r="C694" t="str">
            <v>01-M01 - Medical Officer / Specialist</v>
          </cell>
          <cell r="D694" t="str">
            <v>Clinical</v>
          </cell>
          <cell r="E694" t="str">
            <v>Added 2021</v>
          </cell>
        </row>
        <row r="695">
          <cell r="B695" t="str">
            <v>Medical Officer</v>
          </cell>
          <cell r="C695" t="str">
            <v>01-M01 - Medical Officer / Specialist</v>
          </cell>
          <cell r="D695" t="str">
            <v>Clinical</v>
          </cell>
          <cell r="E695" t="str">
            <v>Added 2021</v>
          </cell>
        </row>
        <row r="696">
          <cell r="B696" t="str">
            <v>Clinical Officer - Mental Health</v>
          </cell>
          <cell r="C696" t="str">
            <v>02-M02 - Clinical Officer / Technician</v>
          </cell>
          <cell r="D696" t="str">
            <v>Mental Health</v>
          </cell>
        </row>
        <row r="697">
          <cell r="B697" t="str">
            <v>Clinical Officer - Mental Health</v>
          </cell>
          <cell r="C697" t="str">
            <v>02-M02 - Clinical Officer / Technician</v>
          </cell>
          <cell r="D697" t="str">
            <v>Mental Health</v>
          </cell>
          <cell r="E697" t="str">
            <v>Added 2021</v>
          </cell>
        </row>
        <row r="698">
          <cell r="B698" t="str">
            <v>Clinical Officer - Mental Health</v>
          </cell>
          <cell r="C698" t="str">
            <v>02-M02 - Clinical Officer / Technician</v>
          </cell>
          <cell r="D698" t="str">
            <v>Mental Health</v>
          </cell>
          <cell r="E698" t="str">
            <v>Added 2021</v>
          </cell>
        </row>
        <row r="699">
          <cell r="B699" t="str">
            <v>Mental Health Nursing Officer</v>
          </cell>
          <cell r="C699" t="str">
            <v>04-N01 - Nursing Officer/Registered Nurse</v>
          </cell>
          <cell r="D699" t="str">
            <v>Nursing / Midwifery</v>
          </cell>
        </row>
        <row r="700">
          <cell r="B700" t="str">
            <v>Mental Health Nursing Officer</v>
          </cell>
          <cell r="C700" t="str">
            <v>04-N01 - Nursing Officer/Registered Nurse</v>
          </cell>
          <cell r="E700" t="str">
            <v>Added 2021</v>
          </cell>
        </row>
        <row r="701">
          <cell r="B701" t="str">
            <v>Nursing Officer - Midwifery</v>
          </cell>
          <cell r="C701" t="str">
            <v>04-N01 - Nursing Officer/Registered Nurse</v>
          </cell>
          <cell r="D701" t="str">
            <v>Nursing / Midwifery</v>
          </cell>
        </row>
        <row r="702">
          <cell r="B702" t="str">
            <v>Nurse Midwife Technician</v>
          </cell>
          <cell r="C702" t="str">
            <v>05-N02 - Nurse Midwife Technician</v>
          </cell>
          <cell r="D702" t="str">
            <v>Nursing / Midwifery</v>
          </cell>
          <cell r="E702" t="str">
            <v>Added 2021</v>
          </cell>
        </row>
        <row r="703">
          <cell r="B703" t="str">
            <v>Nurse Midwife Technician</v>
          </cell>
          <cell r="C703" t="str">
            <v>05-N02 - Nurse Midwife Technician</v>
          </cell>
          <cell r="D703" t="str">
            <v>Nursing / Midwifery</v>
          </cell>
          <cell r="E703" t="str">
            <v>Added 2021</v>
          </cell>
        </row>
        <row r="704">
          <cell r="B704" t="str">
            <v>Other Management Staff</v>
          </cell>
          <cell r="C704" t="str">
            <v>_NOT INCLUDED</v>
          </cell>
          <cell r="D704" t="str">
            <v>Management</v>
          </cell>
          <cell r="E704" t="str">
            <v>Added 2021</v>
          </cell>
        </row>
        <row r="705">
          <cell r="B705" t="str">
            <v>Other Management Staff</v>
          </cell>
          <cell r="C705" t="str">
            <v>_NOT INCLUDED</v>
          </cell>
          <cell r="D705" t="str">
            <v>Management</v>
          </cell>
          <cell r="E705" t="str">
            <v>Added 2021</v>
          </cell>
        </row>
        <row r="706">
          <cell r="B706" t="str">
            <v>Other Management Staff</v>
          </cell>
          <cell r="C706" t="str">
            <v>_NOT INCLUDED</v>
          </cell>
          <cell r="D706" t="str">
            <v>Management</v>
          </cell>
          <cell r="E706" t="str">
            <v>Added 2021</v>
          </cell>
        </row>
        <row r="707">
          <cell r="B707" t="str">
            <v>Nursing Officer - Nephrology</v>
          </cell>
          <cell r="C707" t="str">
            <v>04-N01 - Nursing Officer/Registered Nurse</v>
          </cell>
          <cell r="D707" t="str">
            <v>Nursing / Midwifery</v>
          </cell>
          <cell r="E707" t="str">
            <v>Added 2021</v>
          </cell>
        </row>
        <row r="708">
          <cell r="B708" t="str">
            <v>Nursing Officer - Nephrology</v>
          </cell>
          <cell r="C708" t="str">
            <v>04-N01 - Nursing Officer/Registered Nurse</v>
          </cell>
          <cell r="D708" t="str">
            <v>Nursing / Midwifery</v>
          </cell>
          <cell r="E708" t="str">
            <v>Added 2021</v>
          </cell>
        </row>
        <row r="709">
          <cell r="B709" t="str">
            <v>Medical Officer - Neurosurgery</v>
          </cell>
          <cell r="C709" t="str">
            <v>01-M01 - Medical Officer / Specialist</v>
          </cell>
          <cell r="D709" t="str">
            <v>Clinical</v>
          </cell>
          <cell r="E709" t="str">
            <v>Added 2021</v>
          </cell>
        </row>
        <row r="710">
          <cell r="B710" t="str">
            <v>Medical Officer - Neurosurgery</v>
          </cell>
          <cell r="C710" t="str">
            <v>01-M01 - Medical Officer / Specialist</v>
          </cell>
          <cell r="D710" t="str">
            <v>Clinical</v>
          </cell>
          <cell r="E710" t="str">
            <v>Added 2021</v>
          </cell>
        </row>
        <row r="711">
          <cell r="B711" t="str">
            <v>Chief Nuclear Medicine Technologist</v>
          </cell>
          <cell r="C711" t="str">
            <v>20-R01 - Radiographer</v>
          </cell>
          <cell r="D711" t="str">
            <v>Radiography</v>
          </cell>
          <cell r="E711" t="str">
            <v>Added 2021</v>
          </cell>
        </row>
        <row r="712">
          <cell r="B712" t="str">
            <v>Nurse Midwife Technician</v>
          </cell>
          <cell r="C712" t="str">
            <v>05-N02 - Nurse Midwife Technician</v>
          </cell>
          <cell r="D712" t="str">
            <v>Nursing / Midwifery</v>
          </cell>
          <cell r="E712" t="str">
            <v>Added 2021</v>
          </cell>
        </row>
        <row r="713">
          <cell r="B713" t="str">
            <v>Nurse Midwife Technician</v>
          </cell>
          <cell r="C713" t="str">
            <v>05-N02 - Nurse Midwife Technician</v>
          </cell>
          <cell r="D713" t="str">
            <v>Nursing / Midwifery</v>
          </cell>
          <cell r="E713" t="str">
            <v>Added 2021</v>
          </cell>
        </row>
        <row r="714">
          <cell r="B714" t="str">
            <v>Nurse Midwife Technician</v>
          </cell>
          <cell r="C714" t="str">
            <v>05-N02 - Nurse Midwife Technician</v>
          </cell>
          <cell r="D714" t="str">
            <v>Nursing / Midwifery</v>
          </cell>
          <cell r="E714" t="str">
            <v>Added 2021</v>
          </cell>
        </row>
        <row r="715">
          <cell r="B715" t="str">
            <v>Nurse Midwife Technician</v>
          </cell>
          <cell r="C715" t="str">
            <v>05-N02 - Nurse Midwife Technician</v>
          </cell>
          <cell r="D715" t="str">
            <v>Nursing / Midwifery</v>
          </cell>
          <cell r="E715" t="str">
            <v>Added 2021</v>
          </cell>
        </row>
        <row r="716">
          <cell r="B716" t="str">
            <v>Nurse Midwife Technician</v>
          </cell>
          <cell r="C716" t="str">
            <v>05-N02 - Nurse Midwife Technician</v>
          </cell>
          <cell r="D716" t="str">
            <v>Nursing / Midwifery</v>
          </cell>
          <cell r="E716" t="str">
            <v>Added 2021</v>
          </cell>
        </row>
        <row r="717">
          <cell r="B717" t="str">
            <v>Nurse Midwife Technician</v>
          </cell>
          <cell r="C717" t="str">
            <v>05-N02 - Nurse Midwife Technician</v>
          </cell>
          <cell r="D717" t="str">
            <v>Nursing / Midwifery</v>
          </cell>
          <cell r="E717" t="str">
            <v>Added 2021</v>
          </cell>
        </row>
        <row r="718">
          <cell r="B718" t="str">
            <v>Nurse Midwife Technician</v>
          </cell>
          <cell r="C718" t="str">
            <v>05-N02 - Nurse Midwife Technician</v>
          </cell>
          <cell r="D718" t="str">
            <v>Nursing / Midwifery</v>
          </cell>
          <cell r="E718" t="str">
            <v>Added 2021</v>
          </cell>
        </row>
        <row r="719">
          <cell r="B719" t="str">
            <v>Nurse Midwife Technician</v>
          </cell>
          <cell r="C719" t="str">
            <v>05-N02 - Nurse Midwife Technician</v>
          </cell>
          <cell r="D719" t="str">
            <v>Nursing / Midwifery</v>
          </cell>
          <cell r="E719" t="str">
            <v>Added 2021</v>
          </cell>
        </row>
        <row r="720">
          <cell r="B720" t="str">
            <v>Nurse Midwife Technician</v>
          </cell>
          <cell r="C720" t="str">
            <v>05-N02 - Nurse Midwife Technician</v>
          </cell>
          <cell r="D720" t="str">
            <v>Nursing / Midwifery</v>
          </cell>
          <cell r="E720" t="str">
            <v>Added 2021</v>
          </cell>
        </row>
        <row r="721">
          <cell r="B721" t="str">
            <v>Nurse Midwife Technician</v>
          </cell>
          <cell r="C721" t="str">
            <v>05-N02 - Nurse Midwife Technician</v>
          </cell>
          <cell r="D721" t="str">
            <v>Nursing / Midwifery</v>
          </cell>
          <cell r="E721" t="str">
            <v>Added 2021</v>
          </cell>
        </row>
        <row r="722">
          <cell r="B722" t="str">
            <v>Nurse Midwife Technician</v>
          </cell>
          <cell r="C722" t="str">
            <v>05-N02 - Nurse Midwife Technician</v>
          </cell>
          <cell r="D722" t="str">
            <v>Nursing / Midwifery</v>
          </cell>
        </row>
        <row r="723">
          <cell r="B723" t="str">
            <v>Nurse Midwife Technician</v>
          </cell>
          <cell r="C723" t="str">
            <v>05-N02 - Nurse Midwife Technician</v>
          </cell>
          <cell r="D723" t="str">
            <v>Nursing / Midwifery</v>
          </cell>
          <cell r="E723" t="str">
            <v>Added 2021</v>
          </cell>
        </row>
        <row r="724">
          <cell r="B724" t="str">
            <v>Nurse Midwife Technician</v>
          </cell>
          <cell r="C724" t="str">
            <v>05-N02 - Nurse Midwife Technician</v>
          </cell>
          <cell r="D724" t="str">
            <v>Nursing / Midwifery</v>
          </cell>
          <cell r="E724" t="str">
            <v>Added 2021</v>
          </cell>
        </row>
        <row r="725">
          <cell r="B725" t="str">
            <v>Nurse Midwife Technician</v>
          </cell>
          <cell r="C725" t="str">
            <v>05-N02 - Nurse Midwife Technician</v>
          </cell>
          <cell r="D725" t="str">
            <v>Nursing / Midwifery</v>
          </cell>
        </row>
        <row r="726">
          <cell r="B726" t="str">
            <v>Nurse Midwife Technician</v>
          </cell>
          <cell r="C726" t="str">
            <v>05-N02 - Nurse Midwife Technician</v>
          </cell>
          <cell r="D726" t="str">
            <v>Nursing / Midwifery</v>
          </cell>
        </row>
        <row r="727">
          <cell r="B727" t="str">
            <v>Nurse Midwife Technician</v>
          </cell>
          <cell r="C727" t="str">
            <v>05-N02 - Nurse Midwife Technician</v>
          </cell>
          <cell r="D727" t="str">
            <v>Nursing / Midwifery</v>
          </cell>
        </row>
        <row r="728">
          <cell r="B728" t="str">
            <v>Nurse Midwife Technician</v>
          </cell>
          <cell r="C728" t="str">
            <v>05-N02 - Nurse Midwife Technician</v>
          </cell>
          <cell r="D728" t="str">
            <v>Nursing / Midwifery</v>
          </cell>
        </row>
        <row r="729">
          <cell r="B729" t="str">
            <v>Nursing Officer - Midwifery</v>
          </cell>
          <cell r="C729" t="str">
            <v>04-N01 - Nursing Officer/Registered Nurse</v>
          </cell>
          <cell r="D729" t="str">
            <v>Nursing / Midwifery</v>
          </cell>
          <cell r="E729" t="str">
            <v>Added 2021</v>
          </cell>
        </row>
        <row r="730">
          <cell r="B730" t="str">
            <v>Nursing Officer - Midwifery</v>
          </cell>
          <cell r="C730" t="str">
            <v>04-N01 - Nursing Officer/Registered Nurse</v>
          </cell>
          <cell r="D730" t="str">
            <v>Nursing / Midwifery</v>
          </cell>
          <cell r="E730" t="str">
            <v>Added 2021</v>
          </cell>
        </row>
        <row r="731">
          <cell r="B731" t="str">
            <v>Nursing Officer</v>
          </cell>
          <cell r="C731" t="str">
            <v>04-N01 - Nursing Officer/Registered Nurse</v>
          </cell>
          <cell r="D731" t="str">
            <v>Nursing / Midwifery</v>
          </cell>
        </row>
        <row r="732">
          <cell r="B732" t="str">
            <v>Nursing Officer</v>
          </cell>
          <cell r="C732" t="str">
            <v>04-N01 - Nursing Officer/Registered Nurse</v>
          </cell>
          <cell r="D732" t="str">
            <v>Nursing / Midwifery</v>
          </cell>
        </row>
        <row r="733">
          <cell r="B733" t="str">
            <v>Nursing Officer - Night Duty</v>
          </cell>
          <cell r="C733" t="str">
            <v>04-N01 - Nursing Officer/Registered Nurse</v>
          </cell>
          <cell r="D733" t="str">
            <v>Nursing / Midwifery</v>
          </cell>
          <cell r="E733" t="str">
            <v>Added 2021</v>
          </cell>
        </row>
        <row r="734">
          <cell r="B734" t="str">
            <v>Nursing Officer - Night Duty</v>
          </cell>
          <cell r="C734" t="str">
            <v>04-N01 - Nursing Officer/Registered Nurse</v>
          </cell>
          <cell r="D734" t="str">
            <v>Nursing / Midwifery</v>
          </cell>
          <cell r="E734" t="str">
            <v>Added 2021</v>
          </cell>
        </row>
        <row r="735">
          <cell r="B735" t="str">
            <v>Nursing Officer - Night Duty</v>
          </cell>
          <cell r="C735" t="str">
            <v>04-N01 - Nursing Officer/Registered Nurse</v>
          </cell>
          <cell r="D735" t="str">
            <v>Nursing / Midwifery</v>
          </cell>
        </row>
        <row r="736">
          <cell r="B736" t="str">
            <v>Nursing Officer - Night Duty</v>
          </cell>
          <cell r="C736" t="str">
            <v>04-N01 - Nursing Officer/Registered Nurse</v>
          </cell>
          <cell r="D736" t="str">
            <v>Nursing / Midwifery</v>
          </cell>
          <cell r="E736" t="str">
            <v>Added 2021</v>
          </cell>
        </row>
        <row r="737">
          <cell r="B737" t="str">
            <v>Nursing Officer - Night Duty</v>
          </cell>
          <cell r="C737" t="str">
            <v>04-N01 - Nursing Officer/Registered Nurse</v>
          </cell>
          <cell r="D737" t="str">
            <v>Nursing / Midwifery</v>
          </cell>
          <cell r="E737" t="str">
            <v>Added 2021</v>
          </cell>
        </row>
        <row r="738">
          <cell r="B738" t="str">
            <v>Nurse Midwife Technician</v>
          </cell>
          <cell r="C738" t="str">
            <v>05-N02 - Nurse Midwife Technician</v>
          </cell>
          <cell r="D738" t="str">
            <v>Nursing / Midwifery</v>
          </cell>
        </row>
        <row r="739">
          <cell r="B739" t="str">
            <v>Nurse Midwife Technician</v>
          </cell>
          <cell r="C739" t="str">
            <v>05-N02 - Nurse Midwife Technician</v>
          </cell>
          <cell r="D739" t="str">
            <v>Nursing / Midwifery</v>
          </cell>
        </row>
        <row r="740">
          <cell r="B740" t="str">
            <v>Nutrition Officer</v>
          </cell>
          <cell r="C740" t="str">
            <v>02-M02 - Clinical Officer / Technician</v>
          </cell>
          <cell r="D740" t="str">
            <v>Nutrition</v>
          </cell>
        </row>
        <row r="741">
          <cell r="B741" t="str">
            <v>Nutrition Officer</v>
          </cell>
          <cell r="C741" t="str">
            <v>02-M02 - Clinical Officer / Technician</v>
          </cell>
          <cell r="D741" t="str">
            <v>Nutrition</v>
          </cell>
        </row>
        <row r="742">
          <cell r="B742" t="str">
            <v>Nutrition Officer</v>
          </cell>
          <cell r="C742" t="str">
            <v>02-M02 - Clinical Officer / Technician</v>
          </cell>
          <cell r="D742" t="str">
            <v>Nutrition</v>
          </cell>
          <cell r="E742" t="str">
            <v>Added 2021</v>
          </cell>
        </row>
        <row r="743">
          <cell r="B743" t="str">
            <v>Nutrition Officer</v>
          </cell>
          <cell r="C743" t="str">
            <v>02-M02 - Clinical Officer / Technician</v>
          </cell>
          <cell r="D743" t="str">
            <v>Nutrition</v>
          </cell>
          <cell r="E743" t="str">
            <v>Added 2021</v>
          </cell>
        </row>
        <row r="744">
          <cell r="B744" t="str">
            <v>Nutrition Officer</v>
          </cell>
          <cell r="C744" t="str">
            <v>02-M02 - Clinical Officer / Technician</v>
          </cell>
          <cell r="D744" t="str">
            <v>Nutrition</v>
          </cell>
          <cell r="E744" t="str">
            <v>Added 2021</v>
          </cell>
        </row>
        <row r="745">
          <cell r="B745" t="str">
            <v>Nutrition Officer</v>
          </cell>
          <cell r="C745" t="str">
            <v>02-M02 - Clinical Officer / Technician</v>
          </cell>
          <cell r="D745" t="str">
            <v>Nutrition</v>
          </cell>
        </row>
        <row r="746">
          <cell r="B746" t="str">
            <v>Nutrition Officer</v>
          </cell>
          <cell r="C746" t="str">
            <v>02-M02 - Clinical Officer / Technician</v>
          </cell>
          <cell r="D746" t="str">
            <v>Nutrition</v>
          </cell>
        </row>
        <row r="747">
          <cell r="B747" t="str">
            <v>Nutrition Officer</v>
          </cell>
          <cell r="C747" t="str">
            <v>02-M02 - Clinical Officer / Technician</v>
          </cell>
          <cell r="D747" t="str">
            <v>Nutrition</v>
          </cell>
        </row>
        <row r="748">
          <cell r="B748" t="str">
            <v>Nutrition Officer</v>
          </cell>
          <cell r="C748" t="str">
            <v>02-M02 - Clinical Officer / Technician</v>
          </cell>
          <cell r="D748" t="str">
            <v>Nutrition</v>
          </cell>
        </row>
        <row r="749">
          <cell r="B749" t="str">
            <v>Nutrition Officer</v>
          </cell>
          <cell r="C749" t="str">
            <v>02-M02 - Clinical Officer / Technician</v>
          </cell>
          <cell r="D749" t="str">
            <v>Nutrition</v>
          </cell>
        </row>
        <row r="750">
          <cell r="B750" t="str">
            <v>Medical Officer - Nutrition, HIV, AIDS</v>
          </cell>
          <cell r="C750" t="str">
            <v>01-M01 - Medical Officer / Specialist</v>
          </cell>
          <cell r="D750" t="str">
            <v>Clinical</v>
          </cell>
        </row>
        <row r="751">
          <cell r="B751" t="str">
            <v>Medical Officer - Obstetrics &amp; Gyn</v>
          </cell>
          <cell r="C751" t="str">
            <v>01-M01 - Medical Officer / Specialist</v>
          </cell>
          <cell r="D751" t="str">
            <v>Clinical</v>
          </cell>
          <cell r="E751" t="str">
            <v>Added 2021</v>
          </cell>
        </row>
        <row r="752">
          <cell r="B752" t="str">
            <v>Medical Officer - Obstetrics &amp; Gyn</v>
          </cell>
          <cell r="C752" t="str">
            <v>01-M01 - Medical Officer / Specialist</v>
          </cell>
          <cell r="D752" t="str">
            <v>Clinical</v>
          </cell>
          <cell r="E752" t="str">
            <v>Added 2021</v>
          </cell>
        </row>
        <row r="753">
          <cell r="B753" t="str">
            <v>Medical Officer - Obstetrics &amp; Gyn</v>
          </cell>
          <cell r="C753" t="str">
            <v>01-M01 - Medical Officer / Specialist</v>
          </cell>
          <cell r="D753" t="str">
            <v>Clinical</v>
          </cell>
          <cell r="E753" t="str">
            <v>Added 2021</v>
          </cell>
        </row>
        <row r="754">
          <cell r="B754" t="str">
            <v>Medical Officer - Obstetrics &amp; Gyn</v>
          </cell>
          <cell r="C754" t="str">
            <v>01-M01 - Medical Officer / Specialist</v>
          </cell>
          <cell r="D754" t="str">
            <v>Clinical</v>
          </cell>
          <cell r="E754" t="str">
            <v>Added 2021</v>
          </cell>
        </row>
        <row r="755">
          <cell r="B755" t="str">
            <v>Clinical Officer - Occupational Therapy Officer</v>
          </cell>
          <cell r="C755" t="str">
            <v>02-M02 - Clinical Officer / Technician</v>
          </cell>
          <cell r="D755" t="str">
            <v>Clinical</v>
          </cell>
          <cell r="E755" t="str">
            <v>Added 2021</v>
          </cell>
        </row>
        <row r="756">
          <cell r="B756" t="str">
            <v>Clinical Officer - Occupational Therapy Officer</v>
          </cell>
          <cell r="C756" t="str">
            <v>02-M02 - Clinical Officer / Technician</v>
          </cell>
          <cell r="D756" t="str">
            <v>Clinical</v>
          </cell>
          <cell r="E756" t="str">
            <v>Added 2021</v>
          </cell>
        </row>
        <row r="757">
          <cell r="B757" t="str">
            <v>Medical Officer - Occupational Therapy</v>
          </cell>
          <cell r="C757" t="str">
            <v>01-M01 - Medical Officer / Specialist</v>
          </cell>
          <cell r="D757" t="str">
            <v>Clinical</v>
          </cell>
          <cell r="E757" t="str">
            <v>Added 2021</v>
          </cell>
        </row>
        <row r="758">
          <cell r="B758" t="str">
            <v>Medical Officer - Occupational Therapy</v>
          </cell>
          <cell r="C758" t="str">
            <v>01-M01 - Medical Officer / Specialist</v>
          </cell>
          <cell r="D758" t="str">
            <v>Clinical</v>
          </cell>
          <cell r="E758" t="str">
            <v>Added 2021</v>
          </cell>
        </row>
        <row r="759">
          <cell r="B759" t="str">
            <v>Medical Officer - Occupational Therapy</v>
          </cell>
          <cell r="C759" t="str">
            <v>01-M01 - Medical Officer / Specialist</v>
          </cell>
          <cell r="D759" t="str">
            <v>Clinical</v>
          </cell>
          <cell r="E759" t="str">
            <v>Added 2021</v>
          </cell>
        </row>
        <row r="760">
          <cell r="B760" t="str">
            <v>Medical Officer - Occupational Therapy</v>
          </cell>
          <cell r="C760" t="str">
            <v>01-M01 - Medical Officer / Specialist</v>
          </cell>
          <cell r="D760" t="str">
            <v>Clinical</v>
          </cell>
          <cell r="E760" t="str">
            <v>Added 2021</v>
          </cell>
        </row>
        <row r="761">
          <cell r="B761" t="str">
            <v>Chief Occupational Therapy Technician</v>
          </cell>
          <cell r="C761" t="str">
            <v>02-M02 - Clinical Officer / Technician</v>
          </cell>
          <cell r="D761" t="str">
            <v>Clinical</v>
          </cell>
          <cell r="E761" t="str">
            <v>Added 2021</v>
          </cell>
        </row>
        <row r="762">
          <cell r="B762" t="str">
            <v>Health Services Administrator</v>
          </cell>
          <cell r="C762" t="str">
            <v>_NOT INCLUDED</v>
          </cell>
          <cell r="D762" t="str">
            <v>Management</v>
          </cell>
        </row>
        <row r="763">
          <cell r="B763" t="str">
            <v>Health Services Administrator</v>
          </cell>
          <cell r="C763" t="str">
            <v>_NOT INCLUDED</v>
          </cell>
          <cell r="D763" t="str">
            <v>Management</v>
          </cell>
        </row>
        <row r="764">
          <cell r="B764" t="str">
            <v>Other Management Staff</v>
          </cell>
          <cell r="C764" t="str">
            <v>_NOT INCLUDED</v>
          </cell>
          <cell r="D764" t="str">
            <v>Management</v>
          </cell>
        </row>
        <row r="765">
          <cell r="B765" t="str">
            <v>Other Management Staff</v>
          </cell>
          <cell r="C765" t="str">
            <v>_NOT INCLUDED</v>
          </cell>
          <cell r="D765" t="str">
            <v>Management</v>
          </cell>
        </row>
        <row r="766">
          <cell r="B766" t="str">
            <v>Medical Officer - Oncology</v>
          </cell>
          <cell r="C766" t="str">
            <v>01-M01 - Medical Officer / Specialist</v>
          </cell>
          <cell r="D766" t="str">
            <v>Clinical</v>
          </cell>
          <cell r="E766" t="str">
            <v>Added 2021</v>
          </cell>
        </row>
        <row r="767">
          <cell r="B767" t="str">
            <v>Medical Officer - Oncology</v>
          </cell>
          <cell r="C767" t="str">
            <v>01-M01 - Medical Officer / Specialist</v>
          </cell>
          <cell r="D767" t="str">
            <v>Clinical</v>
          </cell>
          <cell r="E767" t="str">
            <v>Added 2021</v>
          </cell>
        </row>
        <row r="768">
          <cell r="B768" t="str">
            <v>Nursing Officer - Oncology</v>
          </cell>
          <cell r="C768" t="str">
            <v>04-N01 - Nursing Officer/Registered Nurse</v>
          </cell>
          <cell r="D768" t="str">
            <v>Nursing / Midwifery</v>
          </cell>
          <cell r="E768" t="str">
            <v>Added 2021</v>
          </cell>
        </row>
        <row r="769">
          <cell r="B769" t="str">
            <v>Medical Officer - Opthalmology</v>
          </cell>
          <cell r="C769" t="str">
            <v>01-M01 - Medical Officer / Specialist</v>
          </cell>
          <cell r="D769" t="str">
            <v>Clinical</v>
          </cell>
          <cell r="E769" t="str">
            <v>Added 2021</v>
          </cell>
        </row>
        <row r="770">
          <cell r="B770" t="str">
            <v>Medical Officer - Opthalmology</v>
          </cell>
          <cell r="C770" t="str">
            <v>01-M01 - Medical Officer / Specialist</v>
          </cell>
          <cell r="D770" t="str">
            <v>Clinical</v>
          </cell>
          <cell r="E770" t="str">
            <v>Added 2021</v>
          </cell>
        </row>
        <row r="771">
          <cell r="B771" t="str">
            <v>Clinical Officer - Opthalmology</v>
          </cell>
          <cell r="C771" t="str">
            <v>02-M02 - Clinical Officer / Technician</v>
          </cell>
          <cell r="D771" t="str">
            <v>Clinical</v>
          </cell>
        </row>
        <row r="772">
          <cell r="B772" t="str">
            <v>Clinical Officer - Opthalmology</v>
          </cell>
          <cell r="C772" t="str">
            <v>02-M02 - Clinical Officer / Technician</v>
          </cell>
          <cell r="D772" t="str">
            <v>Clinical</v>
          </cell>
        </row>
        <row r="773">
          <cell r="B773" t="str">
            <v>Clinical Officer - Opthalmology</v>
          </cell>
          <cell r="C773" t="str">
            <v>02-M02 - Clinical Officer / Technician</v>
          </cell>
          <cell r="D773" t="str">
            <v>Clinical</v>
          </cell>
          <cell r="E773" t="str">
            <v>Added 2021</v>
          </cell>
        </row>
        <row r="774">
          <cell r="B774" t="str">
            <v>Clinical Officer - Opthalmology</v>
          </cell>
          <cell r="C774" t="str">
            <v>02-M02 - Clinical Officer / Technician</v>
          </cell>
          <cell r="D774" t="str">
            <v>Clinical</v>
          </cell>
        </row>
        <row r="775">
          <cell r="B775" t="str">
            <v>Clinical Officer - Opthalmology</v>
          </cell>
          <cell r="C775" t="str">
            <v>02-M02 - Clinical Officer / Technician</v>
          </cell>
          <cell r="D775" t="str">
            <v>Clinical</v>
          </cell>
        </row>
        <row r="776">
          <cell r="B776" t="str">
            <v>Nursing Officer - Ophthalmic</v>
          </cell>
          <cell r="C776" t="str">
            <v>04-N01 - Nursing Officer/Registered Nurse</v>
          </cell>
          <cell r="D776" t="str">
            <v>Nursing / Midwifery</v>
          </cell>
          <cell r="E776" t="str">
            <v>Added 2021</v>
          </cell>
        </row>
        <row r="777">
          <cell r="B777" t="str">
            <v>Nursing Officer - Ophthalmic</v>
          </cell>
          <cell r="C777" t="str">
            <v>04-N01 - Nursing Officer/Registered Nurse</v>
          </cell>
          <cell r="D777" t="str">
            <v>Nursing / Midwifery</v>
          </cell>
          <cell r="E777" t="str">
            <v>Added 2021</v>
          </cell>
        </row>
        <row r="778">
          <cell r="B778" t="str">
            <v>Medical Officer - Opthalmology</v>
          </cell>
          <cell r="C778" t="str">
            <v>01-M01 - Medical Officer / Specialist</v>
          </cell>
          <cell r="D778" t="str">
            <v>Clinical</v>
          </cell>
          <cell r="E778" t="str">
            <v>Added 2021</v>
          </cell>
        </row>
        <row r="779">
          <cell r="B779" t="str">
            <v>Medical Officer - Opthalmology</v>
          </cell>
          <cell r="C779" t="str">
            <v>01-M01 - Medical Officer / Specialist</v>
          </cell>
          <cell r="D779" t="str">
            <v>Clinical</v>
          </cell>
          <cell r="E779" t="str">
            <v>Added 2021</v>
          </cell>
        </row>
        <row r="780">
          <cell r="B780" t="str">
            <v>Medical Officer - Optometrist</v>
          </cell>
          <cell r="C780" t="str">
            <v>01-M01 - Medical Officer / Specialist</v>
          </cell>
          <cell r="D780" t="str">
            <v>Clinical</v>
          </cell>
          <cell r="E780" t="str">
            <v>Added 2021</v>
          </cell>
        </row>
        <row r="781">
          <cell r="B781" t="str">
            <v>Medical Officer - Optometrist</v>
          </cell>
          <cell r="C781" t="str">
            <v>01-M01 - Medical Officer / Specialist</v>
          </cell>
          <cell r="D781" t="str">
            <v>Clinical</v>
          </cell>
          <cell r="E781" t="str">
            <v>Added 2021</v>
          </cell>
        </row>
        <row r="782">
          <cell r="B782" t="str">
            <v>Clinical Officer - Orthopaedic</v>
          </cell>
          <cell r="C782" t="str">
            <v>02-M02 - Clinical Officer / Technician</v>
          </cell>
          <cell r="D782" t="str">
            <v>Clinical</v>
          </cell>
          <cell r="E782" t="str">
            <v>Added 2021</v>
          </cell>
        </row>
        <row r="783">
          <cell r="B783" t="str">
            <v>Clinical Officer - Orthopaedic</v>
          </cell>
          <cell r="C783" t="str">
            <v>02-M02 - Clinical Officer / Technician</v>
          </cell>
          <cell r="D783" t="str">
            <v>Clinical</v>
          </cell>
          <cell r="E783" t="str">
            <v>Added 2021</v>
          </cell>
        </row>
        <row r="784">
          <cell r="B784" t="str">
            <v>Clinical Officer - Orthopaedic</v>
          </cell>
          <cell r="C784" t="str">
            <v>02-M02 - Clinical Officer / Technician</v>
          </cell>
          <cell r="D784" t="str">
            <v>Clinical</v>
          </cell>
        </row>
        <row r="785">
          <cell r="B785" t="str">
            <v>Clinical Officer - Orthopaedic</v>
          </cell>
          <cell r="C785" t="str">
            <v>02-M02 - Clinical Officer / Technician</v>
          </cell>
          <cell r="D785" t="str">
            <v>Clinical</v>
          </cell>
        </row>
        <row r="786">
          <cell r="B786" t="str">
            <v>Nursing Officer - Orthopaedic</v>
          </cell>
          <cell r="C786" t="str">
            <v>04-N01 - Nursing Officer/Registered Nurse</v>
          </cell>
          <cell r="D786" t="str">
            <v>Nursing / Midwifery</v>
          </cell>
          <cell r="E786" t="str">
            <v>Added 2021</v>
          </cell>
        </row>
        <row r="787">
          <cell r="B787" t="str">
            <v>Nursing Officer - Orthopaedic</v>
          </cell>
          <cell r="C787" t="str">
            <v>04-N01 - Nursing Officer/Registered Nurse</v>
          </cell>
          <cell r="D787" t="str">
            <v>Nursing / Midwifery</v>
          </cell>
          <cell r="E787" t="str">
            <v>Added 2021</v>
          </cell>
        </row>
        <row r="788">
          <cell r="B788" t="str">
            <v>Clinical Officer - Orthopaedic</v>
          </cell>
          <cell r="C788" t="str">
            <v>02-M02 - Clinical Officer / Technician</v>
          </cell>
          <cell r="D788" t="str">
            <v>Clinical</v>
          </cell>
        </row>
        <row r="789">
          <cell r="B789" t="str">
            <v>Clinical Officer - Orthopaedic</v>
          </cell>
          <cell r="C789" t="str">
            <v>02-M02 - Clinical Officer / Technician</v>
          </cell>
          <cell r="D789" t="str">
            <v>Clinical</v>
          </cell>
        </row>
        <row r="790">
          <cell r="B790" t="str">
            <v>Medical Officer - Orthopaedic Surgeon</v>
          </cell>
          <cell r="C790" t="str">
            <v>01-M01 - Medical Officer / Specialist</v>
          </cell>
          <cell r="D790" t="str">
            <v>Clinical</v>
          </cell>
          <cell r="E790" t="str">
            <v>Added 2021</v>
          </cell>
        </row>
        <row r="791">
          <cell r="B791" t="str">
            <v>Medical Officer - Orthopaedic Surgeon</v>
          </cell>
          <cell r="C791" t="str">
            <v>01-M01 - Medical Officer / Specialist</v>
          </cell>
          <cell r="D791" t="str">
            <v>Clinical</v>
          </cell>
          <cell r="E791" t="str">
            <v>Added 2021</v>
          </cell>
        </row>
        <row r="792">
          <cell r="B792" t="str">
            <v>Medical Officer - Orthopaedic Technologist</v>
          </cell>
          <cell r="C792" t="str">
            <v>01-M01 - Medical Officer / Specialist</v>
          </cell>
          <cell r="D792" t="str">
            <v>Clinical</v>
          </cell>
        </row>
        <row r="793">
          <cell r="B793" t="str">
            <v>Medical Officer - Orthopaedic Technologist</v>
          </cell>
          <cell r="C793" t="str">
            <v>01-M01 - Medical Officer / Specialist</v>
          </cell>
          <cell r="D793" t="str">
            <v>Clinical</v>
          </cell>
        </row>
        <row r="794">
          <cell r="B794" t="str">
            <v>Clinical Officer</v>
          </cell>
          <cell r="C794" t="str">
            <v>02-M02 - Clinical Officer / Technician</v>
          </cell>
          <cell r="D794" t="str">
            <v>Clinical</v>
          </cell>
        </row>
        <row r="795">
          <cell r="B795" t="str">
            <v>Clinical Officer</v>
          </cell>
          <cell r="C795" t="str">
            <v>02-M02 - Clinical Officer / Technician</v>
          </cell>
          <cell r="D795" t="str">
            <v>Clinical</v>
          </cell>
        </row>
        <row r="796">
          <cell r="B796" t="str">
            <v>Medical Officer - Ear, Throat, Nose</v>
          </cell>
          <cell r="C796" t="str">
            <v>01-M01 - Medical Officer / Specialist</v>
          </cell>
          <cell r="D796" t="str">
            <v>Clinical</v>
          </cell>
          <cell r="E796" t="str">
            <v>Added 2021</v>
          </cell>
        </row>
        <row r="797">
          <cell r="B797" t="str">
            <v>Medical Officer - Ear, Throat, Nose</v>
          </cell>
          <cell r="C797" t="str">
            <v>01-M01 - Medical Officer / Specialist</v>
          </cell>
          <cell r="D797" t="str">
            <v>Clinical</v>
          </cell>
          <cell r="E797" t="str">
            <v>Added 2021</v>
          </cell>
        </row>
        <row r="798">
          <cell r="B798" t="str">
            <v>Medical Officer - Pediatrician Emergency Medicine</v>
          </cell>
          <cell r="C798" t="str">
            <v>01-M01 - Medical Officer / Specialist</v>
          </cell>
          <cell r="D798" t="str">
            <v>Clinical</v>
          </cell>
          <cell r="E798" t="str">
            <v>Added 2021</v>
          </cell>
        </row>
        <row r="799">
          <cell r="B799" t="str">
            <v>Medical Officer - Pediatrician Emergency Medicine</v>
          </cell>
          <cell r="C799" t="str">
            <v>01-M01 - Medical Officer / Specialist</v>
          </cell>
          <cell r="D799" t="str">
            <v>Clinical</v>
          </cell>
          <cell r="E799" t="str">
            <v>Added 2021</v>
          </cell>
        </row>
        <row r="800">
          <cell r="B800" t="str">
            <v>Medical Officer - Pediatric Surgeon</v>
          </cell>
          <cell r="C800" t="str">
            <v>01-M01 - Medical Officer / Specialist</v>
          </cell>
          <cell r="D800" t="str">
            <v>Clinical</v>
          </cell>
          <cell r="E800" t="str">
            <v>Added 2021</v>
          </cell>
        </row>
        <row r="801">
          <cell r="B801" t="str">
            <v>Medical Officer - Pediatric Surgeon</v>
          </cell>
          <cell r="C801" t="str">
            <v>01-M01 - Medical Officer / Specialist</v>
          </cell>
          <cell r="D801" t="str">
            <v>Clinical</v>
          </cell>
          <cell r="E801" t="str">
            <v>Added 2021</v>
          </cell>
        </row>
        <row r="802">
          <cell r="B802" t="str">
            <v>Medical Officer - Pediatrician</v>
          </cell>
          <cell r="C802" t="str">
            <v>01-M01 - Medical Officer / Specialist</v>
          </cell>
          <cell r="D802" t="str">
            <v>Clinical</v>
          </cell>
          <cell r="E802" t="str">
            <v>Added 2021</v>
          </cell>
        </row>
        <row r="803">
          <cell r="B803" t="str">
            <v>Medical Officer - Pediatrician</v>
          </cell>
          <cell r="C803" t="str">
            <v>01-M01 - Medical Officer / Specialist</v>
          </cell>
          <cell r="D803" t="str">
            <v>Clinical</v>
          </cell>
          <cell r="E803" t="str">
            <v>Added 2021</v>
          </cell>
        </row>
        <row r="804">
          <cell r="B804" t="str">
            <v>Medical Officer - Pediatric Surgeon</v>
          </cell>
          <cell r="C804" t="str">
            <v>01-M01 - Medical Officer / Specialist</v>
          </cell>
          <cell r="D804" t="str">
            <v>Clinical</v>
          </cell>
          <cell r="E804" t="str">
            <v>Added 2021</v>
          </cell>
        </row>
        <row r="805">
          <cell r="B805" t="str">
            <v>Medical Officer - Pediatric Surgeon</v>
          </cell>
          <cell r="C805" t="str">
            <v>01-M01 - Medical Officer / Specialist</v>
          </cell>
          <cell r="D805" t="str">
            <v>Clinical</v>
          </cell>
          <cell r="E805" t="str">
            <v>Added 2021</v>
          </cell>
        </row>
        <row r="806">
          <cell r="B806" t="str">
            <v>Pathologist</v>
          </cell>
          <cell r="C806" t="str">
            <v>10-L01 - Laboratory Officer</v>
          </cell>
          <cell r="D806" t="str">
            <v>Clinical</v>
          </cell>
        </row>
        <row r="807">
          <cell r="B807" t="str">
            <v>Pathologist</v>
          </cell>
          <cell r="C807" t="str">
            <v>10-L01 - Laboratory Officer</v>
          </cell>
          <cell r="D807" t="str">
            <v>Clinical</v>
          </cell>
        </row>
        <row r="808">
          <cell r="B808" t="str">
            <v>Medical Officer - Pediatrician</v>
          </cell>
          <cell r="C808" t="str">
            <v>01-M01 - Medical Officer / Specialist</v>
          </cell>
          <cell r="D808" t="str">
            <v>Clinical</v>
          </cell>
          <cell r="E808" t="str">
            <v>Added 2021</v>
          </cell>
        </row>
        <row r="809">
          <cell r="B809" t="str">
            <v>Medical Officer - Pediatrician</v>
          </cell>
          <cell r="C809" t="str">
            <v>01-M01 - Medical Officer / Specialist</v>
          </cell>
          <cell r="D809" t="str">
            <v>Clinical</v>
          </cell>
          <cell r="E809" t="str">
            <v>Added 2021</v>
          </cell>
        </row>
        <row r="810">
          <cell r="B810" t="str">
            <v>Pharmacy Officer</v>
          </cell>
          <cell r="C810" t="str">
            <v>07-P01 - Pharmacy Officer</v>
          </cell>
          <cell r="D810" t="str">
            <v>Pharmacy</v>
          </cell>
        </row>
        <row r="811">
          <cell r="B811" t="str">
            <v>Pharmacy Officer</v>
          </cell>
          <cell r="C811" t="str">
            <v>07-P01 - Pharmacy Officer</v>
          </cell>
          <cell r="D811" t="str">
            <v>Pharmacy</v>
          </cell>
        </row>
        <row r="812">
          <cell r="B812" t="str">
            <v>Pharmacy Assistant</v>
          </cell>
          <cell r="C812" t="str">
            <v>09-P03 - Pharmacy Assistant</v>
          </cell>
          <cell r="D812" t="str">
            <v>Pharmacy</v>
          </cell>
        </row>
        <row r="813">
          <cell r="B813" t="str">
            <v>Pharmacy Assistant</v>
          </cell>
          <cell r="C813" t="str">
            <v>09-P03 - Pharmacy Assistant</v>
          </cell>
          <cell r="D813" t="str">
            <v>Pharmacy</v>
          </cell>
        </row>
        <row r="814">
          <cell r="B814" t="str">
            <v>Pharmacy Technician</v>
          </cell>
          <cell r="C814" t="str">
            <v>08-P02 - Pharmacy Technician</v>
          </cell>
          <cell r="D814" t="str">
            <v>Pharmacy</v>
          </cell>
        </row>
        <row r="815">
          <cell r="B815" t="str">
            <v>Pharmacy Technician</v>
          </cell>
          <cell r="C815" t="str">
            <v>08-P02 - Pharmacy Technician</v>
          </cell>
          <cell r="D815" t="str">
            <v>Pharmacy</v>
          </cell>
        </row>
        <row r="816">
          <cell r="B816" t="str">
            <v>Pharmacy Technician</v>
          </cell>
          <cell r="C816" t="str">
            <v>08-P02 - Pharmacy Technician</v>
          </cell>
          <cell r="D816" t="str">
            <v>Pharmacy</v>
          </cell>
        </row>
        <row r="817">
          <cell r="B817" t="str">
            <v>Pharmacy Technician</v>
          </cell>
          <cell r="C817" t="str">
            <v>08-P02 - Pharmacy Technician</v>
          </cell>
          <cell r="D817" t="str">
            <v>Pharmacy</v>
          </cell>
        </row>
        <row r="818">
          <cell r="B818" t="str">
            <v>Pharmacy Technician</v>
          </cell>
          <cell r="C818" t="str">
            <v>08-P02 - Pharmacy Technician</v>
          </cell>
          <cell r="D818" t="str">
            <v>Pharmacy</v>
          </cell>
          <cell r="E818" t="str">
            <v>Added 2021</v>
          </cell>
        </row>
        <row r="819">
          <cell r="B819" t="str">
            <v>Pharmacy Technician</v>
          </cell>
          <cell r="C819" t="str">
            <v>08-P02 - Pharmacy Technician</v>
          </cell>
          <cell r="D819" t="str">
            <v>Pharmacy</v>
          </cell>
          <cell r="E819" t="str">
            <v>Added 2021</v>
          </cell>
        </row>
        <row r="820">
          <cell r="B820" t="str">
            <v>Pharmacy Technician</v>
          </cell>
          <cell r="C820" t="str">
            <v>08-P02 - Pharmacy Technician</v>
          </cell>
          <cell r="D820" t="str">
            <v>Pharmacy</v>
          </cell>
        </row>
        <row r="821">
          <cell r="B821" t="str">
            <v>Pharmacy Technician</v>
          </cell>
          <cell r="C821" t="str">
            <v>08-P02 - Pharmacy Technician</v>
          </cell>
          <cell r="D821" t="str">
            <v>Pharmacy</v>
          </cell>
        </row>
        <row r="822">
          <cell r="B822" t="str">
            <v>Pharmacy Technician</v>
          </cell>
          <cell r="C822" t="str">
            <v>08-P02 - Pharmacy Technician</v>
          </cell>
          <cell r="D822" t="str">
            <v>Pharmacy</v>
          </cell>
          <cell r="E822" t="str">
            <v>Added 2021</v>
          </cell>
        </row>
        <row r="823">
          <cell r="B823" t="str">
            <v>Pharmacy Technician</v>
          </cell>
          <cell r="C823" t="str">
            <v>08-P02 - Pharmacy Technician</v>
          </cell>
          <cell r="D823" t="str">
            <v>Pharmacy</v>
          </cell>
          <cell r="E823" t="str">
            <v>Added 2021</v>
          </cell>
        </row>
        <row r="824">
          <cell r="B824" t="str">
            <v>Other Management Staff</v>
          </cell>
          <cell r="C824" t="str">
            <v>_NOT INCLUDED</v>
          </cell>
          <cell r="D824" t="str">
            <v>Management</v>
          </cell>
          <cell r="E824" t="str">
            <v>Added 2021</v>
          </cell>
        </row>
        <row r="825">
          <cell r="B825" t="str">
            <v>Other Management Staff</v>
          </cell>
          <cell r="C825" t="str">
            <v>_NOT INCLUDED</v>
          </cell>
          <cell r="D825" t="str">
            <v>Management</v>
          </cell>
          <cell r="E825" t="str">
            <v>Added 2021</v>
          </cell>
        </row>
        <row r="826">
          <cell r="B826" t="str">
            <v>Medical Officer</v>
          </cell>
          <cell r="C826" t="str">
            <v>01-M01 - Medical Officer / Specialist</v>
          </cell>
          <cell r="D826" t="str">
            <v>Clinical</v>
          </cell>
          <cell r="E826" t="str">
            <v>Added 2021</v>
          </cell>
        </row>
        <row r="827">
          <cell r="B827" t="str">
            <v>Medical Officer</v>
          </cell>
          <cell r="C827" t="str">
            <v>01-M01 - Medical Officer / Specialist</v>
          </cell>
          <cell r="D827" t="str">
            <v>Clinical</v>
          </cell>
          <cell r="E827" t="str">
            <v>Added 2021</v>
          </cell>
        </row>
        <row r="828">
          <cell r="B828" t="str">
            <v>Medical Officer - Physiotherapist</v>
          </cell>
          <cell r="C828" t="str">
            <v>01-M01 - Medical Officer / Specialist</v>
          </cell>
          <cell r="D828" t="str">
            <v>Clinical</v>
          </cell>
          <cell r="E828" t="str">
            <v>Added 2021</v>
          </cell>
        </row>
        <row r="829">
          <cell r="B829" t="str">
            <v>Medical Officer - Physiotherapist</v>
          </cell>
          <cell r="C829" t="str">
            <v>01-M01 - Medical Officer / Specialist</v>
          </cell>
          <cell r="D829" t="str">
            <v>Clinical</v>
          </cell>
          <cell r="E829" t="str">
            <v>Added 2021</v>
          </cell>
        </row>
        <row r="830">
          <cell r="B830" t="str">
            <v>Medical Officer - Physiotherapist</v>
          </cell>
          <cell r="C830" t="str">
            <v>01-M01 - Medical Officer / Specialist</v>
          </cell>
          <cell r="D830" t="str">
            <v>Clinical</v>
          </cell>
          <cell r="E830" t="str">
            <v>Added 2021</v>
          </cell>
        </row>
        <row r="831">
          <cell r="B831" t="str">
            <v>Medical Officer - Physiotherapist</v>
          </cell>
          <cell r="C831" t="str">
            <v>01-M01 - Medical Officer / Specialist</v>
          </cell>
          <cell r="D831" t="str">
            <v>Clinical</v>
          </cell>
          <cell r="E831" t="str">
            <v>Added 2021</v>
          </cell>
        </row>
        <row r="832">
          <cell r="B832" t="str">
            <v>Medical Officer - Physiotherapist</v>
          </cell>
          <cell r="C832" t="str">
            <v>01-M01 - Medical Officer / Specialist</v>
          </cell>
          <cell r="D832" t="str">
            <v>Clinical</v>
          </cell>
        </row>
        <row r="833">
          <cell r="B833" t="str">
            <v>Medical Officer - Physiotherapist</v>
          </cell>
          <cell r="C833" t="str">
            <v>01-M01 - Medical Officer / Specialist</v>
          </cell>
          <cell r="D833" t="str">
            <v>Clinical</v>
          </cell>
        </row>
        <row r="834">
          <cell r="B834" t="str">
            <v>Medical Officer - Physiotherapist</v>
          </cell>
          <cell r="C834" t="str">
            <v>01-M01 - Medical Officer / Specialist</v>
          </cell>
          <cell r="D834" t="str">
            <v>Clinical</v>
          </cell>
          <cell r="E834" t="str">
            <v>Added 2021</v>
          </cell>
        </row>
        <row r="835">
          <cell r="B835" t="str">
            <v>Medical Officer - Physiotherapist</v>
          </cell>
          <cell r="C835" t="str">
            <v>01-M01 - Medical Officer / Specialist</v>
          </cell>
          <cell r="D835" t="str">
            <v>Clinical</v>
          </cell>
          <cell r="E835" t="str">
            <v>Added 2021</v>
          </cell>
        </row>
        <row r="836">
          <cell r="B836" t="str">
            <v>Chief Preventive Health Officer</v>
          </cell>
          <cell r="C836" t="str">
            <v>13-E01 - Educ/Environ Health Officer</v>
          </cell>
          <cell r="D836" t="str">
            <v>Environmental Health</v>
          </cell>
        </row>
        <row r="837">
          <cell r="B837" t="str">
            <v>Chief Preventive Health Officer</v>
          </cell>
          <cell r="C837" t="str">
            <v>13-E01 - Educ/Environ Health Officer</v>
          </cell>
          <cell r="D837" t="str">
            <v>Environmental Health</v>
          </cell>
        </row>
        <row r="838">
          <cell r="B838" t="str">
            <v>Chief Preventive Health Officer</v>
          </cell>
          <cell r="C838" t="str">
            <v>13-E01 - Educ/Environ Health Officer</v>
          </cell>
          <cell r="D838" t="str">
            <v>Environmental Health</v>
          </cell>
        </row>
        <row r="839">
          <cell r="B839" t="str">
            <v>Chief Preventive Health Officer</v>
          </cell>
          <cell r="C839" t="str">
            <v>13-E01 - Educ/Environ Health Officer</v>
          </cell>
          <cell r="D839" t="str">
            <v>Environmental Health</v>
          </cell>
        </row>
        <row r="840">
          <cell r="B840" t="str">
            <v>Chief Preventive Health Officer</v>
          </cell>
          <cell r="C840" t="str">
            <v>13-E01 - Educ/Environ Health Officer</v>
          </cell>
          <cell r="D840" t="str">
            <v>Environmental Health</v>
          </cell>
        </row>
        <row r="841">
          <cell r="B841" t="str">
            <v>Clinical Officer</v>
          </cell>
          <cell r="C841" t="str">
            <v>02-M02 - Clinical Officer / Technician</v>
          </cell>
          <cell r="D841" t="str">
            <v>Clinical</v>
          </cell>
        </row>
        <row r="842">
          <cell r="B842" t="str">
            <v>Clinical Officer</v>
          </cell>
          <cell r="C842" t="str">
            <v>02-M02 - Clinical Officer / Technician</v>
          </cell>
          <cell r="D842" t="str">
            <v>Clinical</v>
          </cell>
        </row>
        <row r="843">
          <cell r="B843" t="str">
            <v>Chief Preventive Health Officer</v>
          </cell>
          <cell r="C843" t="str">
            <v>13-E01 - Educ/Environ Health Officer</v>
          </cell>
          <cell r="D843" t="str">
            <v>Environmental Health</v>
          </cell>
        </row>
        <row r="844">
          <cell r="B844" t="str">
            <v>Chief Preventive Health Officer</v>
          </cell>
          <cell r="C844" t="str">
            <v>13-E01 - Educ/Environ Health Officer</v>
          </cell>
          <cell r="D844" t="str">
            <v>Environmental Health</v>
          </cell>
        </row>
        <row r="845">
          <cell r="B845" t="str">
            <v>Other Management Staff</v>
          </cell>
          <cell r="C845" t="str">
            <v>_NOT INCLUDED</v>
          </cell>
          <cell r="D845" t="str">
            <v>Management</v>
          </cell>
        </row>
        <row r="846">
          <cell r="B846" t="str">
            <v>Other Management Staff</v>
          </cell>
          <cell r="C846" t="str">
            <v>_NOT INCLUDED</v>
          </cell>
          <cell r="D846" t="str">
            <v>Management</v>
          </cell>
        </row>
        <row r="847">
          <cell r="B847" t="str">
            <v>Other Support Staff</v>
          </cell>
          <cell r="C847" t="str">
            <v>_NOT INCLUDED</v>
          </cell>
          <cell r="D847" t="str">
            <v>Support Staff</v>
          </cell>
          <cell r="E847" t="str">
            <v>Added 2021</v>
          </cell>
        </row>
        <row r="848">
          <cell r="B848" t="str">
            <v>Other Support Staff</v>
          </cell>
          <cell r="C848" t="str">
            <v>_NOT INCLUDED</v>
          </cell>
          <cell r="D848" t="str">
            <v>Support Staff</v>
          </cell>
          <cell r="E848" t="str">
            <v>Added 2021</v>
          </cell>
        </row>
        <row r="849">
          <cell r="B849" t="str">
            <v>Other Support Staff</v>
          </cell>
          <cell r="C849" t="str">
            <v>_NOT INCLUDED</v>
          </cell>
          <cell r="D849" t="str">
            <v>Support Staff</v>
          </cell>
          <cell r="E849" t="str">
            <v>Added 2021</v>
          </cell>
        </row>
        <row r="850">
          <cell r="B850" t="str">
            <v>Other Support Staff</v>
          </cell>
          <cell r="C850" t="str">
            <v>_NOT INCLUDED</v>
          </cell>
          <cell r="D850" t="str">
            <v>Support Staff</v>
          </cell>
          <cell r="E850" t="str">
            <v>Added 2021</v>
          </cell>
        </row>
        <row r="851">
          <cell r="B851" t="str">
            <v>Psychiatrist</v>
          </cell>
          <cell r="C851" t="str">
            <v>01-M01 - Medical Officer / Specialist</v>
          </cell>
          <cell r="D851" t="str">
            <v>Mental Health</v>
          </cell>
          <cell r="E851" t="str">
            <v>Added 2021</v>
          </cell>
        </row>
        <row r="852">
          <cell r="B852" t="str">
            <v>Psychiatric Nurse Technician</v>
          </cell>
          <cell r="C852" t="str">
            <v>05-N02 - Nurse Midwife Technician</v>
          </cell>
          <cell r="D852" t="str">
            <v>Mental Health</v>
          </cell>
          <cell r="E852" t="str">
            <v>Added 2021</v>
          </cell>
        </row>
        <row r="853">
          <cell r="B853" t="str">
            <v>Psychiatric Nurse Technician</v>
          </cell>
          <cell r="C853" t="str">
            <v>05-N02 - Nurse Midwife Technician</v>
          </cell>
          <cell r="D853" t="str">
            <v>Mental Health</v>
          </cell>
        </row>
        <row r="854">
          <cell r="B854" t="str">
            <v>Psychiatric Nurse Technician</v>
          </cell>
          <cell r="C854" t="str">
            <v>05-N02 - Nurse Midwife Technician</v>
          </cell>
          <cell r="D854" t="str">
            <v>Mental Health</v>
          </cell>
        </row>
        <row r="855">
          <cell r="B855" t="str">
            <v>Psychiatrist</v>
          </cell>
          <cell r="C855" t="str">
            <v>01-M01 - Medical Officer / Specialist</v>
          </cell>
          <cell r="D855" t="str">
            <v>Mental Health</v>
          </cell>
        </row>
        <row r="856">
          <cell r="B856" t="str">
            <v>Psychiatrist</v>
          </cell>
          <cell r="C856" t="str">
            <v>01-M01 - Medical Officer / Specialist</v>
          </cell>
          <cell r="D856" t="str">
            <v>Mental Health</v>
          </cell>
        </row>
        <row r="857">
          <cell r="B857" t="str">
            <v>Psychiatrist</v>
          </cell>
          <cell r="C857" t="str">
            <v>01-M01 - Medical Officer / Specialist</v>
          </cell>
          <cell r="D857" t="str">
            <v>Mental Health</v>
          </cell>
        </row>
        <row r="858">
          <cell r="B858" t="str">
            <v>Psychiatrist</v>
          </cell>
          <cell r="C858" t="str">
            <v>01-M01 - Medical Officer / Specialist</v>
          </cell>
          <cell r="E858" t="str">
            <v>Added 2021</v>
          </cell>
        </row>
        <row r="859">
          <cell r="B859" t="str">
            <v>Psychiatric Nurse Technician</v>
          </cell>
          <cell r="C859" t="str">
            <v>05-N02 - Nurse Midwife Technician</v>
          </cell>
          <cell r="D859" t="str">
            <v>Mental Health</v>
          </cell>
          <cell r="E859" t="str">
            <v>Added 2021</v>
          </cell>
        </row>
        <row r="860">
          <cell r="B860" t="str">
            <v>Psychiatric Nurse Technician</v>
          </cell>
          <cell r="C860" t="str">
            <v>05-N02 - Nurse Midwife Technician</v>
          </cell>
          <cell r="D860" t="str">
            <v>Mental Health</v>
          </cell>
          <cell r="E860" t="str">
            <v>Added 2021</v>
          </cell>
        </row>
        <row r="861">
          <cell r="B861" t="str">
            <v>Psychiatric Nurse Technician</v>
          </cell>
          <cell r="C861" t="str">
            <v>05-N02 - Nurse Midwife Technician</v>
          </cell>
          <cell r="D861" t="str">
            <v>Mental Health</v>
          </cell>
        </row>
        <row r="862">
          <cell r="B862" t="str">
            <v>Public Health Officer</v>
          </cell>
          <cell r="C862" t="str">
            <v>02-M02 - Clinical Officer / Technician</v>
          </cell>
          <cell r="D862" t="str">
            <v>Clinical</v>
          </cell>
          <cell r="E862" t="str">
            <v>Added 2021</v>
          </cell>
        </row>
        <row r="863">
          <cell r="B863" t="str">
            <v>Public Health Officer</v>
          </cell>
          <cell r="C863" t="str">
            <v>02-M02 - Clinical Officer / Technician</v>
          </cell>
          <cell r="D863" t="str">
            <v>Clinical</v>
          </cell>
          <cell r="E863" t="str">
            <v>Added 2021</v>
          </cell>
        </row>
        <row r="864">
          <cell r="B864" t="str">
            <v>Public Health Officer</v>
          </cell>
          <cell r="C864" t="str">
            <v>02-M02 - Clinical Officer / Technician</v>
          </cell>
          <cell r="D864" t="str">
            <v>Clinical</v>
          </cell>
          <cell r="E864" t="str">
            <v>Added 2021</v>
          </cell>
        </row>
        <row r="865">
          <cell r="B865" t="str">
            <v>Public Health Officer</v>
          </cell>
          <cell r="C865" t="str">
            <v>02-M02 - Clinical Officer / Technician</v>
          </cell>
          <cell r="D865" t="str">
            <v>Clinical</v>
          </cell>
          <cell r="E865" t="str">
            <v>Added 2021</v>
          </cell>
        </row>
        <row r="866">
          <cell r="B866" t="str">
            <v>Public Health Officer</v>
          </cell>
          <cell r="C866" t="str">
            <v>02-M02 - Clinical Officer / Technician</v>
          </cell>
          <cell r="D866" t="str">
            <v>Clinical</v>
          </cell>
          <cell r="E866" t="str">
            <v>Added 2021</v>
          </cell>
        </row>
        <row r="867">
          <cell r="B867" t="str">
            <v>Other Management Staff</v>
          </cell>
          <cell r="C867" t="str">
            <v>_NOT INCLUDED</v>
          </cell>
          <cell r="D867" t="str">
            <v>Management</v>
          </cell>
          <cell r="E867" t="str">
            <v>Added 2021</v>
          </cell>
        </row>
        <row r="868">
          <cell r="B868" t="str">
            <v>Other Management Staff</v>
          </cell>
          <cell r="C868" t="str">
            <v>_NOT INCLUDED</v>
          </cell>
          <cell r="D868" t="str">
            <v>Management</v>
          </cell>
          <cell r="E868" t="str">
            <v>Added 2021</v>
          </cell>
        </row>
        <row r="869">
          <cell r="B869" t="str">
            <v>Other Support Staff</v>
          </cell>
          <cell r="C869" t="str">
            <v>_NOT INCLUDED</v>
          </cell>
          <cell r="D869" t="str">
            <v>Support Staff</v>
          </cell>
        </row>
        <row r="870">
          <cell r="B870" t="str">
            <v>Other Support Staff</v>
          </cell>
          <cell r="C870" t="str">
            <v>_NOT INCLUDED</v>
          </cell>
          <cell r="D870" t="str">
            <v>Support Staff</v>
          </cell>
        </row>
        <row r="871">
          <cell r="B871" t="str">
            <v>Other Support Staff</v>
          </cell>
          <cell r="C871" t="str">
            <v>_NOT INCLUDED</v>
          </cell>
          <cell r="D871" t="str">
            <v>Support Staff</v>
          </cell>
          <cell r="E871" t="str">
            <v>Added 2021</v>
          </cell>
        </row>
        <row r="872">
          <cell r="B872" t="str">
            <v>Other Support Staff</v>
          </cell>
          <cell r="C872" t="str">
            <v>_NOT INCLUDED</v>
          </cell>
          <cell r="D872" t="str">
            <v>Support Staff</v>
          </cell>
          <cell r="E872" t="str">
            <v>Added 2021</v>
          </cell>
        </row>
        <row r="873">
          <cell r="B873" t="str">
            <v>Other Management Staff</v>
          </cell>
          <cell r="C873" t="str">
            <v>_NOT INCLUDED</v>
          </cell>
          <cell r="D873" t="str">
            <v>Management</v>
          </cell>
          <cell r="E873" t="str">
            <v>Added 2021</v>
          </cell>
        </row>
        <row r="874">
          <cell r="B874" t="str">
            <v>Other Management Staff</v>
          </cell>
          <cell r="C874" t="str">
            <v>_NOT INCLUDED</v>
          </cell>
          <cell r="D874" t="str">
            <v>Management</v>
          </cell>
          <cell r="E874" t="str">
            <v>Added 2021</v>
          </cell>
        </row>
        <row r="875">
          <cell r="B875" t="str">
            <v>Other Management Staff</v>
          </cell>
          <cell r="C875" t="str">
            <v>_NOT INCLUDED</v>
          </cell>
          <cell r="D875" t="str">
            <v>Management</v>
          </cell>
          <cell r="E875" t="str">
            <v>Added 2021</v>
          </cell>
        </row>
        <row r="876">
          <cell r="B876" t="str">
            <v>Other Management Staff</v>
          </cell>
          <cell r="C876" t="str">
            <v>_NOT INCLUDED</v>
          </cell>
          <cell r="D876" t="str">
            <v>Management</v>
          </cell>
          <cell r="E876" t="str">
            <v>Added 2021</v>
          </cell>
        </row>
        <row r="877">
          <cell r="B877" t="str">
            <v>Other Management Staff</v>
          </cell>
          <cell r="C877" t="str">
            <v>_NOT INCLUDED</v>
          </cell>
          <cell r="D877" t="str">
            <v>Management</v>
          </cell>
          <cell r="E877" t="str">
            <v>Added 2021</v>
          </cell>
        </row>
        <row r="878">
          <cell r="B878" t="str">
            <v>Other Management Staff</v>
          </cell>
          <cell r="C878" t="str">
            <v>_NOT INCLUDED</v>
          </cell>
          <cell r="D878" t="str">
            <v>Management</v>
          </cell>
          <cell r="E878" t="str">
            <v>Added 2021</v>
          </cell>
        </row>
        <row r="879">
          <cell r="B879" t="str">
            <v>Other Management Staff</v>
          </cell>
          <cell r="C879" t="str">
            <v>_NOT INCLUDED</v>
          </cell>
          <cell r="D879" t="str">
            <v>Management</v>
          </cell>
          <cell r="E879" t="str">
            <v>Added 2021</v>
          </cell>
        </row>
        <row r="880">
          <cell r="B880" t="str">
            <v>Other Management Staff</v>
          </cell>
          <cell r="C880" t="str">
            <v>_NOT INCLUDED</v>
          </cell>
          <cell r="D880" t="str">
            <v>Management</v>
          </cell>
          <cell r="E880" t="str">
            <v>Added 2021</v>
          </cell>
        </row>
        <row r="881">
          <cell r="B881" t="str">
            <v>Other Management Staff</v>
          </cell>
          <cell r="C881" t="str">
            <v>_NOT INCLUDED</v>
          </cell>
          <cell r="D881" t="str">
            <v>Management</v>
          </cell>
        </row>
        <row r="882">
          <cell r="B882" t="str">
            <v>Other Management Staff</v>
          </cell>
          <cell r="C882" t="str">
            <v>_NOT INCLUDED</v>
          </cell>
          <cell r="D882" t="str">
            <v>Management</v>
          </cell>
        </row>
        <row r="883">
          <cell r="B883" t="str">
            <v>Chief Radiographer</v>
          </cell>
          <cell r="C883" t="str">
            <v>20-R01 - Radiographer</v>
          </cell>
          <cell r="D883" t="str">
            <v>Radiography</v>
          </cell>
        </row>
        <row r="884">
          <cell r="B884" t="str">
            <v>Chief Radiographer</v>
          </cell>
          <cell r="C884" t="str">
            <v>20-R01 - Radiographer</v>
          </cell>
          <cell r="D884" t="str">
            <v>Radiography</v>
          </cell>
        </row>
        <row r="885">
          <cell r="B885" t="str">
            <v>Radiographer</v>
          </cell>
          <cell r="C885" t="str">
            <v>20-R01 - Radiographer</v>
          </cell>
          <cell r="D885" t="str">
            <v>Radiography</v>
          </cell>
        </row>
        <row r="886">
          <cell r="B886" t="str">
            <v>Radiographer</v>
          </cell>
          <cell r="C886" t="str">
            <v>20-R01 - Radiographer</v>
          </cell>
          <cell r="D886" t="str">
            <v>Radiography</v>
          </cell>
        </row>
        <row r="887">
          <cell r="B887" t="str">
            <v>Radiography Technician</v>
          </cell>
          <cell r="C887" t="str">
            <v>21-R02 - Radiography Technician</v>
          </cell>
          <cell r="D887" t="str">
            <v>Radiography</v>
          </cell>
        </row>
        <row r="888">
          <cell r="B888" t="str">
            <v>Chief Radiologist</v>
          </cell>
          <cell r="C888" t="str">
            <v>20-R01 - Radiographer</v>
          </cell>
          <cell r="D888" t="str">
            <v>Radiography</v>
          </cell>
          <cell r="E888" t="str">
            <v>Added 2021</v>
          </cell>
        </row>
        <row r="889">
          <cell r="B889" t="str">
            <v>Chief Radiologist</v>
          </cell>
          <cell r="C889" t="str">
            <v>20-R01 - Radiographer</v>
          </cell>
          <cell r="D889" t="str">
            <v>Radiography</v>
          </cell>
          <cell r="E889" t="str">
            <v>Added 2021</v>
          </cell>
        </row>
        <row r="890">
          <cell r="B890" t="str">
            <v>Chief Radiotherapy Technologist</v>
          </cell>
          <cell r="C890" t="str">
            <v>20-R01 - Radiographer</v>
          </cell>
          <cell r="D890" t="str">
            <v>Radiography</v>
          </cell>
          <cell r="E890" t="str">
            <v>Added 2021</v>
          </cell>
        </row>
        <row r="891">
          <cell r="B891" t="str">
            <v>Clinical Officer - Rehabilitation Officer</v>
          </cell>
          <cell r="C891" t="str">
            <v>02-M02 - Clinical Officer / Technician</v>
          </cell>
          <cell r="D891" t="str">
            <v>Clinical</v>
          </cell>
        </row>
        <row r="892">
          <cell r="B892" t="str">
            <v>Clinical Officer - Rehabilitation Officer</v>
          </cell>
          <cell r="C892" t="str">
            <v>02-M02 - Clinical Officer / Technician</v>
          </cell>
          <cell r="D892" t="str">
            <v>Clinical</v>
          </cell>
        </row>
        <row r="893">
          <cell r="B893" t="str">
            <v>Clinical Officer - Rehabilitation Officer</v>
          </cell>
          <cell r="C893" t="str">
            <v>02-M02 - Clinical Officer / Technician</v>
          </cell>
          <cell r="D893" t="str">
            <v>Clinical</v>
          </cell>
          <cell r="E893" t="str">
            <v>Added 2021</v>
          </cell>
        </row>
        <row r="894">
          <cell r="B894" t="str">
            <v>Clinical Officer - Rehabilitation Officer</v>
          </cell>
          <cell r="C894" t="str">
            <v>02-M02 - Clinical Officer / Technician</v>
          </cell>
          <cell r="D894" t="str">
            <v>Clinical</v>
          </cell>
          <cell r="E894" t="str">
            <v>Added 2021</v>
          </cell>
        </row>
        <row r="895">
          <cell r="B895" t="str">
            <v>Clinical Officer - Rehabilitation Technician</v>
          </cell>
          <cell r="C895" t="str">
            <v>02-M02 - Clinical Officer / Technician</v>
          </cell>
          <cell r="D895" t="str">
            <v>Clinical</v>
          </cell>
        </row>
        <row r="896">
          <cell r="B896" t="str">
            <v>Medical Officer - Reproductive Health Officer</v>
          </cell>
          <cell r="C896" t="str">
            <v>01-M01 - Medical Officer / Specialist</v>
          </cell>
          <cell r="D896" t="str">
            <v>Clinical</v>
          </cell>
        </row>
        <row r="897">
          <cell r="B897" t="str">
            <v>Medical Officer - Reproductive Health Officer</v>
          </cell>
          <cell r="C897" t="str">
            <v>01-M01 - Medical Officer / Specialist</v>
          </cell>
          <cell r="D897" t="str">
            <v>Clinical</v>
          </cell>
        </row>
        <row r="898">
          <cell r="B898" t="str">
            <v>Medical Officer - Reproductive Health Officer</v>
          </cell>
          <cell r="C898" t="str">
            <v>01-M01 - Medical Officer / Specialist</v>
          </cell>
          <cell r="E898" t="str">
            <v>Added 2021</v>
          </cell>
        </row>
        <row r="899">
          <cell r="B899" t="str">
            <v>Medical Officer - Reproductive Health Officer</v>
          </cell>
          <cell r="C899" t="str">
            <v>01-M01 - Medical Officer / Specialist</v>
          </cell>
          <cell r="E899" t="str">
            <v>Added 2021</v>
          </cell>
        </row>
        <row r="900">
          <cell r="B900" t="str">
            <v>Medical Officer - Reproductive Health Officer</v>
          </cell>
          <cell r="C900" t="str">
            <v>01-M01 - Medical Officer / Specialist</v>
          </cell>
          <cell r="E900" t="str">
            <v>Added 2021</v>
          </cell>
        </row>
        <row r="901">
          <cell r="B901" t="str">
            <v>Chief Social Welfare Officer</v>
          </cell>
          <cell r="C901" t="str">
            <v>_NOT INCLUDED</v>
          </cell>
          <cell r="D901" t="str">
            <v>Management</v>
          </cell>
        </row>
        <row r="902">
          <cell r="B902" t="str">
            <v>Clinical Officer - Sonographer</v>
          </cell>
          <cell r="C902" t="str">
            <v>02-M02 - Clinical Officer / Technician</v>
          </cell>
          <cell r="D902" t="str">
            <v>Clinical</v>
          </cell>
          <cell r="E902" t="str">
            <v>Added 2021</v>
          </cell>
        </row>
        <row r="903">
          <cell r="B903" t="str">
            <v>Clinical Officer - Sonographer</v>
          </cell>
          <cell r="C903" t="str">
            <v>02-M02 - Clinical Officer / Technician</v>
          </cell>
          <cell r="D903" t="str">
            <v>Clinical</v>
          </cell>
          <cell r="E903" t="str">
            <v>Added 2021</v>
          </cell>
        </row>
        <row r="904">
          <cell r="B904" t="str">
            <v>Medical Officer</v>
          </cell>
          <cell r="C904" t="str">
            <v>01-M01 - Medical Officer / Specialist</v>
          </cell>
          <cell r="D904" t="str">
            <v>Clinical</v>
          </cell>
        </row>
        <row r="905">
          <cell r="B905" t="str">
            <v>Medical Officer</v>
          </cell>
          <cell r="C905" t="str">
            <v>01-M01 - Medical Officer / Specialist</v>
          </cell>
          <cell r="D905" t="str">
            <v>Clinical</v>
          </cell>
        </row>
        <row r="906">
          <cell r="B906" t="str">
            <v>Medical Officer</v>
          </cell>
          <cell r="C906" t="str">
            <v>01-M01 - Medical Officer / Specialist</v>
          </cell>
          <cell r="D906" t="str">
            <v>Clinical</v>
          </cell>
        </row>
        <row r="907">
          <cell r="B907" t="str">
            <v>Medical Officer</v>
          </cell>
          <cell r="C907" t="str">
            <v>01-M01 - Medical Officer / Specialist</v>
          </cell>
          <cell r="D907" t="str">
            <v>Clinical</v>
          </cell>
        </row>
        <row r="908">
          <cell r="B908" t="str">
            <v>Medical Officer</v>
          </cell>
          <cell r="C908" t="str">
            <v>01-M01 - Medical Officer / Specialist</v>
          </cell>
          <cell r="D908" t="str">
            <v>Clinical</v>
          </cell>
          <cell r="E908" t="str">
            <v>Added 2021</v>
          </cell>
        </row>
        <row r="909">
          <cell r="B909" t="str">
            <v>Medical Officer - Oncology</v>
          </cell>
          <cell r="C909" t="str">
            <v>01-M01 - Medical Officer / Specialist</v>
          </cell>
          <cell r="D909" t="str">
            <v>Clinical</v>
          </cell>
          <cell r="E909" t="str">
            <v>Added 2021</v>
          </cell>
        </row>
        <row r="910">
          <cell r="B910" t="str">
            <v>Clinical Officer - Speech Therapist Technician</v>
          </cell>
          <cell r="C910" t="str">
            <v>02-M02 - Clinical Officer / Technician</v>
          </cell>
          <cell r="D910" t="str">
            <v>Clinical</v>
          </cell>
          <cell r="E910" t="str">
            <v>Added 2021</v>
          </cell>
        </row>
        <row r="911">
          <cell r="B911" t="str">
            <v>Clinical Officer - Speech Therapist Technician</v>
          </cell>
          <cell r="C911" t="str">
            <v>02-M02 - Clinical Officer / Technician</v>
          </cell>
          <cell r="D911" t="str">
            <v>Clinical</v>
          </cell>
          <cell r="E911" t="str">
            <v>Added 2021</v>
          </cell>
        </row>
        <row r="912">
          <cell r="B912" t="str">
            <v>Clinical Officer - Speech Therapist Technician</v>
          </cell>
          <cell r="C912" t="str">
            <v>02-M02 - Clinical Officer / Technician</v>
          </cell>
          <cell r="D912" t="str">
            <v>Clinical</v>
          </cell>
          <cell r="E912" t="str">
            <v>Added 2021</v>
          </cell>
        </row>
        <row r="913">
          <cell r="B913" t="str">
            <v>Clinical Officer - Speech Therapist Technician</v>
          </cell>
          <cell r="C913" t="str">
            <v>02-M02 - Clinical Officer / Technician</v>
          </cell>
          <cell r="D913" t="str">
            <v>Clinical</v>
          </cell>
          <cell r="E913" t="str">
            <v>Added 2021</v>
          </cell>
        </row>
        <row r="914">
          <cell r="B914" t="str">
            <v>Chief Speech Therapist Technician</v>
          </cell>
          <cell r="C914" t="str">
            <v>02-M02 - Clinical Officer / Technician</v>
          </cell>
          <cell r="D914" t="str">
            <v>Clinical</v>
          </cell>
          <cell r="E914" t="str">
            <v>Added 2021</v>
          </cell>
        </row>
        <row r="915">
          <cell r="B915" t="str">
            <v>Other Support Staff</v>
          </cell>
          <cell r="C915" t="str">
            <v>_NOT INCLUDED</v>
          </cell>
          <cell r="D915" t="str">
            <v>Support Staff</v>
          </cell>
        </row>
        <row r="916">
          <cell r="B916" t="str">
            <v>Other Support Staff</v>
          </cell>
          <cell r="C916" t="str">
            <v>_NOT INCLUDED</v>
          </cell>
          <cell r="D916" t="str">
            <v>Support Staff</v>
          </cell>
        </row>
        <row r="917">
          <cell r="B917" t="str">
            <v>Medical Officer - Surgeon</v>
          </cell>
          <cell r="C917" t="str">
            <v>01-M01 - Medical Officer / Specialist</v>
          </cell>
          <cell r="D917" t="str">
            <v>Clinical</v>
          </cell>
          <cell r="E917" t="str">
            <v>Added 2021</v>
          </cell>
        </row>
        <row r="918">
          <cell r="B918" t="str">
            <v>Medical Officer - Surgeon</v>
          </cell>
          <cell r="C918" t="str">
            <v>01-M01 - Medical Officer / Specialist</v>
          </cell>
          <cell r="D918" t="str">
            <v>Clinical</v>
          </cell>
          <cell r="E918" t="str">
            <v>Added 2021</v>
          </cell>
        </row>
        <row r="919">
          <cell r="B919" t="str">
            <v>Other Management Staff</v>
          </cell>
          <cell r="C919" t="str">
            <v>_NOT INCLUDED</v>
          </cell>
          <cell r="D919" t="str">
            <v>Management</v>
          </cell>
        </row>
        <row r="920">
          <cell r="B920" t="str">
            <v>Other Management Staff</v>
          </cell>
          <cell r="C920" t="str">
            <v>_NOT INCLUDED</v>
          </cell>
          <cell r="D920" t="str">
            <v>Management</v>
          </cell>
        </row>
        <row r="921">
          <cell r="B921" t="str">
            <v>Nursing Officer - Theatre</v>
          </cell>
          <cell r="C921" t="str">
            <v>04-N01 - Nursing Officer/Registered Nurse</v>
          </cell>
          <cell r="D921" t="str">
            <v>Nursing / Midwifery</v>
          </cell>
          <cell r="E921" t="str">
            <v>Added 2021</v>
          </cell>
        </row>
        <row r="922">
          <cell r="B922" t="str">
            <v>Nursing Officer - Theatre</v>
          </cell>
          <cell r="C922" t="str">
            <v>04-N01 - Nursing Officer/Registered Nurse</v>
          </cell>
          <cell r="D922" t="str">
            <v>Nursing / Midwifery</v>
          </cell>
          <cell r="E922" t="str">
            <v>Added 2021</v>
          </cell>
        </row>
        <row r="923">
          <cell r="B923" t="str">
            <v>Medical Officer - Physiotherapist</v>
          </cell>
          <cell r="C923" t="str">
            <v>01-M01 - Medical Officer / Specialist</v>
          </cell>
          <cell r="D923" t="str">
            <v>Clinical</v>
          </cell>
        </row>
        <row r="924">
          <cell r="B924" t="str">
            <v>Medical Officer - Physiotherapist</v>
          </cell>
          <cell r="C924" t="str">
            <v>01-M01 - Medical Officer / Specialist</v>
          </cell>
          <cell r="D924" t="str">
            <v>Clinical</v>
          </cell>
        </row>
        <row r="925">
          <cell r="B925" t="str">
            <v>Other Support Staff</v>
          </cell>
          <cell r="C925" t="str">
            <v>_NOT INCLUDED</v>
          </cell>
          <cell r="D925" t="str">
            <v>Support Staff</v>
          </cell>
        </row>
        <row r="926">
          <cell r="B926" t="str">
            <v>Other Support Staff</v>
          </cell>
          <cell r="C926" t="str">
            <v>_NOT INCLUDED</v>
          </cell>
          <cell r="D926" t="str">
            <v>Support Staff</v>
          </cell>
        </row>
        <row r="927">
          <cell r="B927" t="str">
            <v>Other Support Staff</v>
          </cell>
          <cell r="C927" t="str">
            <v>_NOT INCLUDED</v>
          </cell>
          <cell r="D927" t="str">
            <v>Support Staff</v>
          </cell>
          <cell r="E927" t="str">
            <v>Added 2021</v>
          </cell>
        </row>
        <row r="928">
          <cell r="B928" t="str">
            <v>Other Support Staff</v>
          </cell>
          <cell r="C928" t="str">
            <v>_NOT INCLUDED</v>
          </cell>
          <cell r="D928" t="str">
            <v>Support Staff</v>
          </cell>
          <cell r="E928" t="str">
            <v>Added 2021</v>
          </cell>
        </row>
        <row r="929">
          <cell r="B929" t="str">
            <v>Other Support Staff</v>
          </cell>
          <cell r="C929" t="str">
            <v>_NOT INCLUDED</v>
          </cell>
          <cell r="D929" t="str">
            <v>Support Staff</v>
          </cell>
          <cell r="E929" t="str">
            <v>Added 2021</v>
          </cell>
        </row>
        <row r="930">
          <cell r="B930" t="str">
            <v>Nursing Officer - Child Health</v>
          </cell>
          <cell r="C930" t="str">
            <v>04-N01 - Nursing Officer/Registered Nurse</v>
          </cell>
          <cell r="D930" t="str">
            <v>Nursing / Midwifery</v>
          </cell>
        </row>
        <row r="931">
          <cell r="B931" t="str">
            <v>Nursing Officer - Child Health</v>
          </cell>
          <cell r="C931" t="str">
            <v>04-N01 - Nursing Officer/Registered Nurse</v>
          </cell>
          <cell r="D931" t="str">
            <v>Nursing / Midwifery</v>
          </cell>
          <cell r="E931" t="str">
            <v>Added 2021</v>
          </cell>
        </row>
        <row r="932">
          <cell r="B932" t="str">
            <v>Nursing Officer - Child Health</v>
          </cell>
          <cell r="C932" t="str">
            <v>04-N01 - Nursing Officer/Registered Nurse</v>
          </cell>
          <cell r="D932" t="str">
            <v>Nursing / Midwifery</v>
          </cell>
          <cell r="E932" t="str">
            <v>Added 2021</v>
          </cell>
        </row>
        <row r="933">
          <cell r="B933" t="str">
            <v>Nursing Officer - Child Health</v>
          </cell>
          <cell r="C933" t="str">
            <v>04-N01 - Nursing Officer/Registered Nurse</v>
          </cell>
          <cell r="D933" t="str">
            <v>Nursing / Midwifery</v>
          </cell>
          <cell r="E933" t="str">
            <v>Added 2021</v>
          </cell>
        </row>
        <row r="934">
          <cell r="B934" t="str">
            <v>Other Support Staff</v>
          </cell>
          <cell r="C934" t="str">
            <v>_NOT INCLUDED</v>
          </cell>
          <cell r="D934" t="str">
            <v>Support Staff</v>
          </cell>
        </row>
        <row r="935">
          <cell r="B935" t="str">
            <v>Other Support Staff</v>
          </cell>
          <cell r="C935" t="str">
            <v>_NOT INCLUDED</v>
          </cell>
          <cell r="D935" t="str">
            <v>Support Staff</v>
          </cell>
        </row>
        <row r="936">
          <cell r="B936" t="str">
            <v>Clinical Officer</v>
          </cell>
          <cell r="C936" t="str">
            <v>02-M02 - Clinical Officer / Technician</v>
          </cell>
          <cell r="D936" t="str">
            <v>Clinical</v>
          </cell>
        </row>
        <row r="937">
          <cell r="B937" t="str">
            <v>Clinical Officer</v>
          </cell>
          <cell r="C937" t="str">
            <v>02-M02 - Clinical Officer / Technician</v>
          </cell>
          <cell r="D937" t="str">
            <v>Clinical</v>
          </cell>
        </row>
        <row r="938">
          <cell r="B938" t="str">
            <v>Clerical Officer</v>
          </cell>
          <cell r="C938" t="str">
            <v>_NOT INCLUDED</v>
          </cell>
          <cell r="D938" t="str">
            <v>Support Staff</v>
          </cell>
        </row>
        <row r="939">
          <cell r="B939" t="str">
            <v>Clerical Officer</v>
          </cell>
          <cell r="C939" t="str">
            <v>_NOT INCLUDED</v>
          </cell>
          <cell r="D939" t="str">
            <v>Support Staff</v>
          </cell>
        </row>
        <row r="940">
          <cell r="B940" t="str">
            <v>Clerical Officer</v>
          </cell>
          <cell r="C940" t="str">
            <v>_NOT INCLUDED</v>
          </cell>
          <cell r="D940" t="str">
            <v>Support Staff</v>
          </cell>
        </row>
        <row r="941">
          <cell r="B941" t="str">
            <v>Clerical Officer</v>
          </cell>
          <cell r="C941" t="str">
            <v>_NOT INCLUDED</v>
          </cell>
          <cell r="D941" t="str">
            <v>Support Staff</v>
          </cell>
        </row>
        <row r="942">
          <cell r="B942" t="str">
            <v>Clerical Officer</v>
          </cell>
          <cell r="C942" t="str">
            <v>_NOT INCLUDED</v>
          </cell>
          <cell r="D942" t="str">
            <v>Support Staff</v>
          </cell>
        </row>
        <row r="943">
          <cell r="B943" t="str">
            <v>Clerical Officer</v>
          </cell>
          <cell r="C943" t="str">
            <v>_NOT INCLUDED</v>
          </cell>
          <cell r="D943" t="str">
            <v>Support Staff</v>
          </cell>
        </row>
        <row r="944">
          <cell r="B944" t="str">
            <v>Other Support Staff</v>
          </cell>
          <cell r="C944" t="str">
            <v>_NOT INCLUDED</v>
          </cell>
          <cell r="D944" t="str">
            <v>Support Staff</v>
          </cell>
        </row>
        <row r="945">
          <cell r="B945" t="str">
            <v>Other Support Staff</v>
          </cell>
          <cell r="C945" t="str">
            <v>_NOT INCLUDED</v>
          </cell>
          <cell r="D945" t="str">
            <v>Support Staff</v>
          </cell>
        </row>
        <row r="946">
          <cell r="B946" t="str">
            <v>Statistical Clerk</v>
          </cell>
          <cell r="C946" t="str">
            <v>_NOT INCLUDED</v>
          </cell>
          <cell r="D946" t="str">
            <v>Management</v>
          </cell>
          <cell r="E946" t="str">
            <v>Added 2021</v>
          </cell>
        </row>
        <row r="947">
          <cell r="B947" t="str">
            <v>Statistical Clerk</v>
          </cell>
          <cell r="C947" t="str">
            <v>_NOT INCLUDED</v>
          </cell>
          <cell r="D947" t="str">
            <v>Management</v>
          </cell>
          <cell r="E947" t="str">
            <v>Added 2021</v>
          </cell>
        </row>
        <row r="948">
          <cell r="B948" t="str">
            <v>Statistical Clerk</v>
          </cell>
          <cell r="C948" t="str">
            <v>_NOT INCLUDED</v>
          </cell>
          <cell r="D948" t="str">
            <v>Management</v>
          </cell>
          <cell r="E948" t="str">
            <v>Added 2021</v>
          </cell>
        </row>
        <row r="949">
          <cell r="B949" t="str">
            <v>Statistical Clerk</v>
          </cell>
          <cell r="C949" t="str">
            <v>_NOT INCLUDED</v>
          </cell>
          <cell r="D949" t="str">
            <v>Management</v>
          </cell>
          <cell r="E949" t="str">
            <v>Added 2021</v>
          </cell>
        </row>
        <row r="950">
          <cell r="B950" t="str">
            <v>Statistical Clerk</v>
          </cell>
          <cell r="C950" t="str">
            <v>_NOT INCLUDED</v>
          </cell>
          <cell r="D950" t="str">
            <v>Management</v>
          </cell>
          <cell r="E950" t="str">
            <v>Added 2021</v>
          </cell>
        </row>
        <row r="951">
          <cell r="B951" t="str">
            <v>Clerical Officer</v>
          </cell>
          <cell r="C951" t="str">
            <v>_NOT INCLUDED</v>
          </cell>
          <cell r="D951" t="str">
            <v>Support Staff</v>
          </cell>
        </row>
        <row r="952">
          <cell r="B952" t="str">
            <v>Clerical Officer</v>
          </cell>
          <cell r="C952" t="str">
            <v>_NOT INCLUDED</v>
          </cell>
          <cell r="D952" t="str">
            <v>Support Staff</v>
          </cell>
        </row>
        <row r="953">
          <cell r="B953" t="str">
            <v>Other Management Staff</v>
          </cell>
          <cell r="C953" t="str">
            <v>_NOT INCLUDED</v>
          </cell>
          <cell r="D953" t="str">
            <v>Management</v>
          </cell>
        </row>
        <row r="954">
          <cell r="B954" t="str">
            <v>Other Management Staff</v>
          </cell>
          <cell r="C954" t="str">
            <v>_NOT INCLUDED</v>
          </cell>
          <cell r="D954" t="str">
            <v>Management</v>
          </cell>
        </row>
        <row r="955">
          <cell r="B955" t="str">
            <v>Clinical Officer</v>
          </cell>
          <cell r="C955" t="str">
            <v>02-M02 - Clinical Officer / Technician</v>
          </cell>
          <cell r="D955" t="str">
            <v>Clinical</v>
          </cell>
        </row>
        <row r="956">
          <cell r="B956" t="str">
            <v>Clinical Officer</v>
          </cell>
          <cell r="C956" t="str">
            <v>02-M02 - Clinical Officer / Technician</v>
          </cell>
          <cell r="D956" t="str">
            <v>Clinical</v>
          </cell>
        </row>
        <row r="957">
          <cell r="B957" t="str">
            <v>Clinical Officer</v>
          </cell>
          <cell r="C957" t="str">
            <v>02-M02 - Clinical Officer / Technician</v>
          </cell>
          <cell r="D957" t="str">
            <v>Clinical</v>
          </cell>
        </row>
        <row r="958">
          <cell r="B958" t="str">
            <v>Clinical Officer</v>
          </cell>
          <cell r="C958" t="str">
            <v>02-M02 - Clinical Officer / Technician</v>
          </cell>
          <cell r="D958" t="str">
            <v>Clinical</v>
          </cell>
        </row>
        <row r="959">
          <cell r="B959" t="str">
            <v>Clinical Officer - Nutrition</v>
          </cell>
          <cell r="C959" t="str">
            <v>02-M02 - Clinical Officer / Technician</v>
          </cell>
          <cell r="D959" t="str">
            <v>Clinical</v>
          </cell>
          <cell r="E959" t="str">
            <v>Added 2021</v>
          </cell>
        </row>
        <row r="960">
          <cell r="B960" t="str">
            <v>Clinical Dietician</v>
          </cell>
          <cell r="C960" t="str">
            <v>02-M02 - Clinical Officer / Technician</v>
          </cell>
          <cell r="D960" t="str">
            <v>Nutrition</v>
          </cell>
          <cell r="E960" t="str">
            <v>Added 2021</v>
          </cell>
        </row>
        <row r="961">
          <cell r="B961" t="str">
            <v>Clinical Officer - Nutrition</v>
          </cell>
          <cell r="C961" t="str">
            <v>02-M02 - Clinical Officer / Technician</v>
          </cell>
          <cell r="D961" t="str">
            <v>Clinical</v>
          </cell>
          <cell r="E961" t="str">
            <v>Added 2021</v>
          </cell>
        </row>
        <row r="962">
          <cell r="B962" t="str">
            <v>Clinical Dietician</v>
          </cell>
          <cell r="C962" t="str">
            <v>02-M02 - Clinical Officer / Technician</v>
          </cell>
          <cell r="D962" t="str">
            <v>Nutrition</v>
          </cell>
          <cell r="E962" t="str">
            <v>Added 2021</v>
          </cell>
        </row>
        <row r="963">
          <cell r="B963" t="str">
            <v>Clinical Officer - Nutrition</v>
          </cell>
          <cell r="C963" t="str">
            <v>02-M02 - Clinical Officer / Technician</v>
          </cell>
          <cell r="D963" t="str">
            <v>Clinical</v>
          </cell>
          <cell r="E963" t="str">
            <v>Added 2021</v>
          </cell>
        </row>
        <row r="964">
          <cell r="B964" t="str">
            <v>Clinical Dietician</v>
          </cell>
          <cell r="C964" t="str">
            <v>02-M02 - Clinical Officer / Technician</v>
          </cell>
          <cell r="D964" t="str">
            <v>Nutrition</v>
          </cell>
          <cell r="E964" t="str">
            <v>Added 2021</v>
          </cell>
        </row>
        <row r="965">
          <cell r="B965" t="str">
            <v>Other Teaching Staff</v>
          </cell>
          <cell r="C965" t="str">
            <v>_NOT INCLUDED</v>
          </cell>
          <cell r="D965" t="str">
            <v>Academic</v>
          </cell>
        </row>
        <row r="966">
          <cell r="B966" t="str">
            <v>Other Teaching Staff</v>
          </cell>
          <cell r="C966" t="str">
            <v>_NOT INCLUDED</v>
          </cell>
          <cell r="D966" t="str">
            <v>Academic</v>
          </cell>
        </row>
        <row r="967">
          <cell r="B967" t="str">
            <v>Academic or Teaching Staff</v>
          </cell>
          <cell r="C967" t="str">
            <v>_NOT INCLUDED</v>
          </cell>
          <cell r="D967" t="str">
            <v>Academic</v>
          </cell>
        </row>
        <row r="968">
          <cell r="B968" t="str">
            <v>Academic or Teaching Staff</v>
          </cell>
          <cell r="C968" t="str">
            <v>_NOT INCLUDED</v>
          </cell>
          <cell r="D968" t="str">
            <v>Academic</v>
          </cell>
        </row>
        <row r="969">
          <cell r="B969" t="str">
            <v>Clinical Officer - Anaesthetic</v>
          </cell>
          <cell r="C969" t="str">
            <v>02-M02 - Clinical Officer / Technician</v>
          </cell>
          <cell r="D969" t="str">
            <v>Clinical</v>
          </cell>
          <cell r="E969" t="str">
            <v>Added 2021</v>
          </cell>
        </row>
        <row r="970">
          <cell r="B970" t="str">
            <v>Clinical Officer</v>
          </cell>
          <cell r="C970" t="str">
            <v>02-M02 - Clinical Officer / Technician</v>
          </cell>
          <cell r="D970" t="str">
            <v>Clinical</v>
          </cell>
        </row>
        <row r="971">
          <cell r="B971" t="str">
            <v>Clinical Officer</v>
          </cell>
          <cell r="C971" t="str">
            <v>02-M02 - Clinical Officer / Technician</v>
          </cell>
          <cell r="D971" t="str">
            <v>Clinical</v>
          </cell>
        </row>
        <row r="972">
          <cell r="B972" t="str">
            <v>Clinical Officer</v>
          </cell>
          <cell r="C972" t="str">
            <v>02-M02 - Clinical Officer / Technician</v>
          </cell>
          <cell r="D972" t="str">
            <v>Clinical</v>
          </cell>
        </row>
        <row r="973">
          <cell r="B973" t="str">
            <v>Clinical Officer</v>
          </cell>
          <cell r="C973" t="str">
            <v>02-M02 - Clinical Officer / Technician</v>
          </cell>
          <cell r="D973" t="str">
            <v>Clinical</v>
          </cell>
        </row>
        <row r="974">
          <cell r="B974" t="str">
            <v>Clinical Officer - Anaesthetic</v>
          </cell>
          <cell r="C974" t="str">
            <v>02-M02 - Clinical Officer / Technician</v>
          </cell>
          <cell r="D974" t="str">
            <v>Clinical</v>
          </cell>
          <cell r="E974" t="str">
            <v>Added 2021</v>
          </cell>
        </row>
        <row r="975">
          <cell r="B975" t="str">
            <v>Clinical Officer - Orthopaedic</v>
          </cell>
          <cell r="C975" t="str">
            <v>02-M02 - Clinical Officer / Technician</v>
          </cell>
          <cell r="D975" t="str">
            <v>Clinical</v>
          </cell>
        </row>
        <row r="976">
          <cell r="B976" t="str">
            <v>Clinical Officer - Orthopaedic</v>
          </cell>
          <cell r="C976" t="str">
            <v>02-M02 - Clinical Officer / Technician</v>
          </cell>
          <cell r="D976" t="str">
            <v>Clinical</v>
          </cell>
        </row>
        <row r="977">
          <cell r="B977" t="str">
            <v>Clinical Officer - Anaesthetic</v>
          </cell>
          <cell r="C977" t="str">
            <v>02-M02 - Clinical Officer / Technician</v>
          </cell>
          <cell r="D977" t="str">
            <v>Clinical</v>
          </cell>
          <cell r="E977" t="str">
            <v>Added 2021</v>
          </cell>
        </row>
        <row r="978">
          <cell r="B978" t="str">
            <v>Clinical Officer - Anaesthetic</v>
          </cell>
          <cell r="C978" t="str">
            <v>02-M02 - Clinical Officer / Technician</v>
          </cell>
          <cell r="D978" t="str">
            <v>Clinical</v>
          </cell>
          <cell r="E978" t="str">
            <v>Added 2021</v>
          </cell>
        </row>
        <row r="979">
          <cell r="B979" t="str">
            <v>Clinical Officer - Dermatology</v>
          </cell>
          <cell r="C979" t="str">
            <v>02-M02 - Clinical Officer / Technician</v>
          </cell>
          <cell r="D979" t="str">
            <v>Clinical</v>
          </cell>
        </row>
        <row r="980">
          <cell r="B980" t="str">
            <v>Clinical Officer - Dermatology</v>
          </cell>
          <cell r="C980" t="str">
            <v>02-M02 - Clinical Officer / Technician</v>
          </cell>
          <cell r="D980" t="str">
            <v>Clinical</v>
          </cell>
        </row>
        <row r="981">
          <cell r="B981" t="str">
            <v>Medical Officer - Optometrist</v>
          </cell>
          <cell r="C981" t="str">
            <v>01-M01 - Medical Officer / Specialist</v>
          </cell>
          <cell r="D981" t="str">
            <v>Clinical</v>
          </cell>
          <cell r="E981" t="str">
            <v>Added 2021</v>
          </cell>
        </row>
        <row r="982">
          <cell r="B982" t="str">
            <v>Medical Officer - Optometrist</v>
          </cell>
          <cell r="C982" t="str">
            <v>01-M01 - Medical Officer / Specialist</v>
          </cell>
          <cell r="D982" t="str">
            <v>Clinical</v>
          </cell>
          <cell r="E982" t="str">
            <v>Added 2021</v>
          </cell>
        </row>
        <row r="983">
          <cell r="B983" t="str">
            <v>Clinical Officer - Orthopaedic</v>
          </cell>
          <cell r="C983" t="str">
            <v>02-M02 - Clinical Officer / Technician</v>
          </cell>
          <cell r="D983" t="str">
            <v>Clinical</v>
          </cell>
        </row>
        <row r="984">
          <cell r="B984" t="str">
            <v>Clinical Officer - Orthopaedic</v>
          </cell>
          <cell r="C984" t="str">
            <v>02-M02 - Clinical Officer / Technician</v>
          </cell>
          <cell r="D984" t="str">
            <v>Clinical</v>
          </cell>
        </row>
        <row r="985">
          <cell r="B985" t="str">
            <v>Clinical Officer - Anaesthetic</v>
          </cell>
          <cell r="C985" t="str">
            <v>02-M02 - Clinical Officer / Technician</v>
          </cell>
          <cell r="D985" t="str">
            <v>Clinical</v>
          </cell>
          <cell r="E985" t="str">
            <v>Added 2021</v>
          </cell>
        </row>
        <row r="986">
          <cell r="B986" t="str">
            <v>Clinical Officer - Audiology Technician</v>
          </cell>
          <cell r="C986" t="str">
            <v>02-M02 - Clinical Officer / Technician</v>
          </cell>
          <cell r="D986" t="str">
            <v>Clinical</v>
          </cell>
          <cell r="E986" t="str">
            <v>Added 2021</v>
          </cell>
        </row>
        <row r="987">
          <cell r="B987" t="str">
            <v>Psychiatrist</v>
          </cell>
          <cell r="C987" t="str">
            <v>01-M01 - Medical Officer / Specialist</v>
          </cell>
          <cell r="D987" t="str">
            <v>Mental Health</v>
          </cell>
          <cell r="E987" t="str">
            <v>Added 2021</v>
          </cell>
        </row>
        <row r="988">
          <cell r="B988" t="str">
            <v>Clinical Officer</v>
          </cell>
          <cell r="C988" t="str">
            <v>02-M02 - Clinical Officer / Technician</v>
          </cell>
          <cell r="D988" t="str">
            <v>Clinical</v>
          </cell>
          <cell r="E988" t="str">
            <v>Added 2021</v>
          </cell>
        </row>
        <row r="989">
          <cell r="B989" t="str">
            <v>Psychologist</v>
          </cell>
          <cell r="C989" t="str">
            <v>01-M01 - Medical Officer / Specialist</v>
          </cell>
          <cell r="D989" t="str">
            <v>Mental Health</v>
          </cell>
          <cell r="E989" t="str">
            <v>Added 2021</v>
          </cell>
        </row>
        <row r="990">
          <cell r="B990" t="str">
            <v>Psychologist</v>
          </cell>
          <cell r="C990" t="str">
            <v>01-M01 - Medical Officer / Specialist</v>
          </cell>
          <cell r="D990" t="str">
            <v>Mental Health</v>
          </cell>
        </row>
        <row r="991">
          <cell r="B991" t="str">
            <v>Clinical Officer</v>
          </cell>
          <cell r="C991" t="str">
            <v>02-M02 - Clinical Officer / Technician</v>
          </cell>
          <cell r="D991" t="str">
            <v>Clinical</v>
          </cell>
          <cell r="E991" t="str">
            <v>Added 2021</v>
          </cell>
        </row>
        <row r="992">
          <cell r="B992" t="str">
            <v>Clinical Officer</v>
          </cell>
          <cell r="C992" t="str">
            <v>02-M02 - Clinical Officer / Technician</v>
          </cell>
          <cell r="D992" t="str">
            <v>Clinical</v>
          </cell>
          <cell r="E992" t="str">
            <v>Added 2021</v>
          </cell>
        </row>
        <row r="993">
          <cell r="B993" t="str">
            <v>Other Management Staff</v>
          </cell>
          <cell r="C993" t="str">
            <v>_NOT INCLUDED</v>
          </cell>
          <cell r="D993" t="str">
            <v>Management</v>
          </cell>
        </row>
        <row r="994">
          <cell r="B994" t="str">
            <v>Other Management Staff</v>
          </cell>
          <cell r="C994" t="str">
            <v>_NOT INCLUDED</v>
          </cell>
          <cell r="D994" t="str">
            <v>Management</v>
          </cell>
        </row>
        <row r="995">
          <cell r="B995" t="str">
            <v>Other Management Staff</v>
          </cell>
          <cell r="C995" t="str">
            <v>_NOT INCLUDED</v>
          </cell>
          <cell r="D995" t="str">
            <v>Management</v>
          </cell>
        </row>
        <row r="996">
          <cell r="B996" t="str">
            <v>Other Management Staff</v>
          </cell>
          <cell r="C996" t="str">
            <v>_NOT INCLUDED</v>
          </cell>
          <cell r="D996" t="str">
            <v>Management</v>
          </cell>
        </row>
        <row r="997">
          <cell r="B997" t="str">
            <v>Other Management Staff</v>
          </cell>
          <cell r="C997" t="str">
            <v>_NOT INCLUDED</v>
          </cell>
          <cell r="D997" t="str">
            <v>Management</v>
          </cell>
        </row>
        <row r="998">
          <cell r="B998" t="str">
            <v>Other Management Staff</v>
          </cell>
          <cell r="C998" t="str">
            <v>_NOT INCLUDED</v>
          </cell>
          <cell r="D998" t="str">
            <v>Management</v>
          </cell>
        </row>
        <row r="999">
          <cell r="B999" t="str">
            <v>Clinical Officer</v>
          </cell>
          <cell r="C999" t="str">
            <v>02-M02 - Clinical Officer / Technician</v>
          </cell>
          <cell r="D999" t="str">
            <v>Clinical</v>
          </cell>
        </row>
        <row r="1000">
          <cell r="B1000" t="str">
            <v>Clinical Officer</v>
          </cell>
          <cell r="C1000" t="str">
            <v>02-M02 - Clinical Officer / Technician</v>
          </cell>
          <cell r="D1000" t="str">
            <v>Clinical</v>
          </cell>
        </row>
        <row r="1001">
          <cell r="B1001" t="str">
            <v>Clinical Officer</v>
          </cell>
          <cell r="C1001" t="str">
            <v>02-M02 - Clinical Officer / Technician</v>
          </cell>
          <cell r="D1001" t="str">
            <v>Clinical</v>
          </cell>
        </row>
        <row r="1002">
          <cell r="B1002" t="str">
            <v>Clinical Officer</v>
          </cell>
          <cell r="C1002" t="str">
            <v>02-M02 - Clinical Officer / Technician</v>
          </cell>
          <cell r="D1002" t="str">
            <v>Clinical</v>
          </cell>
        </row>
        <row r="1003">
          <cell r="B1003" t="str">
            <v>Clinical Officer</v>
          </cell>
          <cell r="C1003" t="str">
            <v>02-M02 - Clinical Officer / Technician</v>
          </cell>
          <cell r="D1003" t="str">
            <v>Clinical</v>
          </cell>
        </row>
        <row r="1004">
          <cell r="B1004" t="str">
            <v>Clinical Officer</v>
          </cell>
          <cell r="C1004" t="str">
            <v>02-M02 - Clinical Officer / Technician</v>
          </cell>
          <cell r="D1004" t="str">
            <v>Clinical</v>
          </cell>
        </row>
        <row r="1005">
          <cell r="B1005" t="str">
            <v>Clinical Officer</v>
          </cell>
          <cell r="C1005" t="str">
            <v>02-M02 - Clinical Officer / Technician</v>
          </cell>
          <cell r="D1005" t="str">
            <v>Clinical</v>
          </cell>
        </row>
        <row r="1006">
          <cell r="B1006" t="str">
            <v>Clinical Officer</v>
          </cell>
          <cell r="C1006" t="str">
            <v>02-M02 - Clinical Officer / Technician</v>
          </cell>
          <cell r="D1006" t="str">
            <v>Clinical</v>
          </cell>
        </row>
        <row r="1007">
          <cell r="B1007" t="str">
            <v>Clinical Officer</v>
          </cell>
          <cell r="C1007" t="str">
            <v>02-M02 - Clinical Officer / Technician</v>
          </cell>
          <cell r="D1007" t="str">
            <v>Clinical</v>
          </cell>
        </row>
        <row r="1008">
          <cell r="B1008" t="str">
            <v>Clinical Officer</v>
          </cell>
          <cell r="C1008" t="str">
            <v>02-M02 - Clinical Officer / Technician</v>
          </cell>
          <cell r="D1008" t="str">
            <v>Clinical</v>
          </cell>
        </row>
        <row r="1009">
          <cell r="B1009" t="str">
            <v>Clinical Officer</v>
          </cell>
          <cell r="C1009" t="str">
            <v>02-M02 - Clinical Officer / Technician</v>
          </cell>
          <cell r="D1009" t="str">
            <v>Clinical</v>
          </cell>
        </row>
        <row r="1010">
          <cell r="B1010" t="str">
            <v>Clinical Officer</v>
          </cell>
          <cell r="C1010" t="str">
            <v>02-M02 - Clinical Officer / Technician</v>
          </cell>
          <cell r="D1010" t="str">
            <v>Clinical</v>
          </cell>
        </row>
        <row r="1011">
          <cell r="B1011" t="str">
            <v>Clinical Officer - Anaesthetic</v>
          </cell>
          <cell r="C1011" t="str">
            <v>02-M02 - Clinical Officer / Technician</v>
          </cell>
          <cell r="D1011" t="str">
            <v>Clinical</v>
          </cell>
          <cell r="E1011" t="str">
            <v>Added 2021</v>
          </cell>
        </row>
        <row r="1012">
          <cell r="B1012" t="str">
            <v>Clinical Officer - Anaesthetic</v>
          </cell>
          <cell r="C1012" t="str">
            <v>02-M02 - Clinical Officer / Technician</v>
          </cell>
          <cell r="D1012" t="str">
            <v>Clinical</v>
          </cell>
          <cell r="E1012" t="str">
            <v>Added 2021</v>
          </cell>
        </row>
        <row r="1013">
          <cell r="B1013" t="str">
            <v>Medical Officer - Dermatology</v>
          </cell>
          <cell r="C1013" t="str">
            <v>01-M01 - Medical Officer / Specialist</v>
          </cell>
          <cell r="D1013" t="str">
            <v>Clinical</v>
          </cell>
          <cell r="E1013" t="str">
            <v>Added 2021</v>
          </cell>
        </row>
        <row r="1014">
          <cell r="B1014" t="str">
            <v>Clinical Officer</v>
          </cell>
          <cell r="C1014" t="str">
            <v>02-M02 - Clinical Officer / Technician</v>
          </cell>
          <cell r="D1014" t="str">
            <v>Clinical</v>
          </cell>
          <cell r="E1014" t="str">
            <v>Added 2021</v>
          </cell>
        </row>
        <row r="1015">
          <cell r="B1015" t="str">
            <v>Clinical Officer</v>
          </cell>
          <cell r="C1015" t="str">
            <v>02-M02 - Clinical Officer / Technician</v>
          </cell>
          <cell r="D1015" t="str">
            <v>Clinical</v>
          </cell>
          <cell r="E1015" t="str">
            <v>Added 2021</v>
          </cell>
        </row>
        <row r="1016">
          <cell r="B1016" t="str">
            <v>Clinical Officer</v>
          </cell>
          <cell r="C1016" t="str">
            <v>02-M02 - Clinical Officer / Technician</v>
          </cell>
          <cell r="D1016" t="str">
            <v>Clinical</v>
          </cell>
        </row>
        <row r="1017">
          <cell r="B1017" t="str">
            <v>Clinical Officer</v>
          </cell>
          <cell r="C1017" t="str">
            <v>02-M02 - Clinical Officer / Technician</v>
          </cell>
          <cell r="D1017" t="str">
            <v>Clinical</v>
          </cell>
        </row>
        <row r="1018">
          <cell r="B1018" t="str">
            <v>Clinical Technician - Opthalmology</v>
          </cell>
          <cell r="C1018" t="str">
            <v>02-M02 - Clinical Officer / Technician</v>
          </cell>
          <cell r="D1018" t="str">
            <v>Clinical</v>
          </cell>
          <cell r="E1018" t="str">
            <v>Added 2021</v>
          </cell>
        </row>
        <row r="1019">
          <cell r="B1019" t="str">
            <v>Clinical Officer - Orthopaedic</v>
          </cell>
          <cell r="C1019" t="str">
            <v>02-M02 - Clinical Officer / Technician</v>
          </cell>
          <cell r="D1019" t="str">
            <v>Clinical</v>
          </cell>
        </row>
        <row r="1020">
          <cell r="B1020" t="str">
            <v>Clinical Officer - Orthopaedic</v>
          </cell>
          <cell r="C1020" t="str">
            <v>02-M02 - Clinical Officer / Technician</v>
          </cell>
          <cell r="D1020" t="str">
            <v>Clinical</v>
          </cell>
        </row>
        <row r="1021">
          <cell r="B1021" t="str">
            <v>Clinical Officer - Orthopaedic</v>
          </cell>
          <cell r="C1021" t="str">
            <v>02-M02 - Clinical Officer / Technician</v>
          </cell>
          <cell r="D1021" t="str">
            <v>Clinical</v>
          </cell>
          <cell r="E1021" t="str">
            <v>Added 2021</v>
          </cell>
        </row>
        <row r="1022">
          <cell r="B1022" t="str">
            <v>Clinical Officer - Orthopaedic</v>
          </cell>
          <cell r="C1022" t="str">
            <v>02-M02 - Clinical Officer / Technician</v>
          </cell>
          <cell r="D1022" t="str">
            <v>Clinical</v>
          </cell>
          <cell r="E1022" t="str">
            <v>Added 2021</v>
          </cell>
        </row>
        <row r="1023">
          <cell r="B1023" t="str">
            <v>Clinical Officer</v>
          </cell>
          <cell r="C1023" t="str">
            <v>02-M02 - Clinical Officer / Technician</v>
          </cell>
          <cell r="D1023" t="str">
            <v>Clinical</v>
          </cell>
          <cell r="E1023" t="str">
            <v>Added 2021</v>
          </cell>
        </row>
        <row r="1024">
          <cell r="B1024" t="str">
            <v>Clinical Officer - Anaesthetic</v>
          </cell>
          <cell r="C1024" t="str">
            <v>02-M02 - Clinical Officer / Technician</v>
          </cell>
          <cell r="D1024" t="str">
            <v>Clinical</v>
          </cell>
          <cell r="E1024" t="str">
            <v>Added 2021</v>
          </cell>
        </row>
        <row r="1025">
          <cell r="B1025" t="str">
            <v>Clinical Officer - Anaesthetic</v>
          </cell>
          <cell r="C1025" t="str">
            <v>02-M02 - Clinical Officer / Technician</v>
          </cell>
          <cell r="D1025" t="str">
            <v>Clinical</v>
          </cell>
        </row>
        <row r="1026">
          <cell r="B1026" t="str">
            <v>Clinical Officer - Anaesthetic</v>
          </cell>
          <cell r="C1026" t="str">
            <v>02-M02 - Clinical Officer / Technician</v>
          </cell>
          <cell r="D1026" t="str">
            <v>Clinical</v>
          </cell>
        </row>
        <row r="1027">
          <cell r="B1027" t="str">
            <v>Clinical Officer - Anaesthetic</v>
          </cell>
          <cell r="C1027" t="str">
            <v>02-M02 - Clinical Officer / Technician</v>
          </cell>
          <cell r="D1027" t="str">
            <v>Clinical</v>
          </cell>
          <cell r="E1027" t="str">
            <v>Added 2021</v>
          </cell>
        </row>
        <row r="1028">
          <cell r="B1028" t="str">
            <v>Clinical Officer - Anaesthetic</v>
          </cell>
          <cell r="C1028" t="str">
            <v>02-M02 - Clinical Officer / Technician</v>
          </cell>
          <cell r="D1028" t="str">
            <v>Clinical</v>
          </cell>
        </row>
        <row r="1029">
          <cell r="B1029" t="str">
            <v>Clinical Officer - Anaesthetic</v>
          </cell>
          <cell r="C1029" t="str">
            <v>02-M02 - Clinical Officer / Technician</v>
          </cell>
          <cell r="D1029" t="str">
            <v>Clinical</v>
          </cell>
        </row>
        <row r="1030">
          <cell r="B1030" t="str">
            <v>Clinical Technician - Opthalmology</v>
          </cell>
          <cell r="C1030" t="str">
            <v>02-M02 - Clinical Officer / Technician</v>
          </cell>
          <cell r="D1030" t="str">
            <v>Clinical</v>
          </cell>
        </row>
        <row r="1031">
          <cell r="B1031" t="str">
            <v>Clinical Technician - Opthalmology</v>
          </cell>
          <cell r="C1031" t="str">
            <v>02-M02 - Clinical Officer / Technician</v>
          </cell>
          <cell r="D1031" t="str">
            <v>Clinical</v>
          </cell>
        </row>
        <row r="1032">
          <cell r="B1032" t="str">
            <v>Clinical Technician - Opthalmology</v>
          </cell>
          <cell r="C1032" t="str">
            <v>02-M02 - Clinical Officer / Technician</v>
          </cell>
          <cell r="D1032" t="str">
            <v>Clinical</v>
          </cell>
        </row>
        <row r="1033">
          <cell r="B1033" t="str">
            <v>Clinical Technician - Opthalmology</v>
          </cell>
          <cell r="C1033" t="str">
            <v>02-M02 - Clinical Officer / Technician</v>
          </cell>
          <cell r="D1033" t="str">
            <v>Clinical</v>
          </cell>
        </row>
        <row r="1034">
          <cell r="B1034" t="str">
            <v>Clinical Technician - Optometry</v>
          </cell>
          <cell r="C1034" t="str">
            <v>02-M02 - Clinical Officer / Technician</v>
          </cell>
          <cell r="D1034" t="str">
            <v>Clinical</v>
          </cell>
          <cell r="E1034" t="str">
            <v>Added 2021</v>
          </cell>
        </row>
        <row r="1035">
          <cell r="B1035" t="str">
            <v>Clinical Technician - Optometry</v>
          </cell>
          <cell r="C1035" t="str">
            <v>02-M02 - Clinical Officer / Technician</v>
          </cell>
          <cell r="D1035" t="str">
            <v>Clinical</v>
          </cell>
          <cell r="E1035" t="str">
            <v>Added 2021</v>
          </cell>
        </row>
        <row r="1036">
          <cell r="B1036" t="str">
            <v>Clinical Officer - Anaesthetic</v>
          </cell>
          <cell r="C1036" t="str">
            <v>02-M02 - Clinical Officer / Technician</v>
          </cell>
          <cell r="D1036" t="str">
            <v>Clinical</v>
          </cell>
          <cell r="E1036" t="str">
            <v>Added 2021</v>
          </cell>
        </row>
        <row r="1037">
          <cell r="B1037" t="str">
            <v>Clinical Officer - Anaesthetic</v>
          </cell>
          <cell r="C1037" t="str">
            <v>02-M02 - Clinical Officer / Technician</v>
          </cell>
          <cell r="D1037" t="str">
            <v>Clinical</v>
          </cell>
          <cell r="E1037" t="str">
            <v>Added 2021</v>
          </cell>
        </row>
        <row r="1038">
          <cell r="B1038" t="str">
            <v>Clinical Officer - Anaesthetic</v>
          </cell>
          <cell r="C1038" t="str">
            <v>02-M02 - Clinical Officer / Technician</v>
          </cell>
          <cell r="D1038" t="str">
            <v>Clinical</v>
          </cell>
          <cell r="E1038" t="str">
            <v>Added 2021</v>
          </cell>
        </row>
        <row r="1039">
          <cell r="B1039" t="str">
            <v>Clinical Officer</v>
          </cell>
          <cell r="C1039" t="str">
            <v>02-M02 - Clinical Officer / Technician</v>
          </cell>
          <cell r="D1039" t="str">
            <v>Clinical</v>
          </cell>
        </row>
        <row r="1040">
          <cell r="B1040" t="str">
            <v>Clinical Officer</v>
          </cell>
          <cell r="C1040" t="str">
            <v>02-M02 - Clinical Officer / Technician</v>
          </cell>
          <cell r="D1040" t="str">
            <v>Clinical</v>
          </cell>
        </row>
        <row r="1041">
          <cell r="B1041" t="str">
            <v>Clinical Officer</v>
          </cell>
          <cell r="C1041" t="str">
            <v>02-M02 - Clinical Officer / Technician</v>
          </cell>
          <cell r="D1041" t="str">
            <v>Clinical</v>
          </cell>
        </row>
        <row r="1042">
          <cell r="B1042" t="str">
            <v>Clinical Officer</v>
          </cell>
          <cell r="C1042" t="str">
            <v>02-M02 - Clinical Officer / Technician</v>
          </cell>
          <cell r="D1042" t="str">
            <v>Clinical</v>
          </cell>
        </row>
        <row r="1043">
          <cell r="B1043" t="str">
            <v>Clinical Officer</v>
          </cell>
          <cell r="C1043" t="str">
            <v>02-M02 - Clinical Officer / Technician</v>
          </cell>
          <cell r="D1043" t="str">
            <v>Clinical</v>
          </cell>
          <cell r="E1043" t="str">
            <v>Added 2021</v>
          </cell>
        </row>
        <row r="1044">
          <cell r="B1044" t="str">
            <v>Clinical Officer</v>
          </cell>
          <cell r="C1044" t="str">
            <v>02-M02 - Clinical Officer / Technician</v>
          </cell>
          <cell r="D1044" t="str">
            <v>Clinical</v>
          </cell>
        </row>
        <row r="1045">
          <cell r="B1045" t="str">
            <v>Clinical Officer</v>
          </cell>
          <cell r="C1045" t="str">
            <v>02-M02 - Clinical Officer / Technician</v>
          </cell>
          <cell r="D1045" t="str">
            <v>Clinical</v>
          </cell>
        </row>
        <row r="1046">
          <cell r="B1046" t="str">
            <v>Clinical Officer</v>
          </cell>
          <cell r="C1046" t="str">
            <v>02-M02 - Clinical Officer / Technician</v>
          </cell>
          <cell r="D1046" t="str">
            <v>Clinical</v>
          </cell>
        </row>
        <row r="1047">
          <cell r="B1047" t="str">
            <v>Clinical Officer</v>
          </cell>
          <cell r="C1047" t="str">
            <v>02-M02 - Clinical Officer / Technician</v>
          </cell>
          <cell r="D1047" t="str">
            <v>Clinical</v>
          </cell>
        </row>
        <row r="1048">
          <cell r="B1048" t="str">
            <v>Community Midwife Assistant</v>
          </cell>
          <cell r="C1048" t="str">
            <v>06-N03 - Community Midwife Assistant</v>
          </cell>
          <cell r="D1048" t="str">
            <v>Nursing / Midwifery</v>
          </cell>
        </row>
        <row r="1049">
          <cell r="B1049" t="str">
            <v>Community Midwife Assistant</v>
          </cell>
          <cell r="C1049" t="str">
            <v>06-N03 - Community Midwife Assistant</v>
          </cell>
          <cell r="D1049" t="str">
            <v>Nursing / Midwifery</v>
          </cell>
        </row>
        <row r="1050">
          <cell r="B1050" t="str">
            <v>Academic or Teaching Staff</v>
          </cell>
          <cell r="C1050" t="str">
            <v>_NOT INCLUDED</v>
          </cell>
          <cell r="D1050" t="str">
            <v>Academic</v>
          </cell>
        </row>
        <row r="1051">
          <cell r="B1051" t="str">
            <v>Academic or Teaching Staff</v>
          </cell>
          <cell r="C1051" t="str">
            <v>_NOT INCLUDED</v>
          </cell>
          <cell r="D1051" t="str">
            <v>Academic</v>
          </cell>
        </row>
        <row r="1052">
          <cell r="B1052" t="str">
            <v>Nurse Midwife Technician</v>
          </cell>
          <cell r="C1052" t="str">
            <v>05-N02 - Nurse Midwife Technician</v>
          </cell>
          <cell r="D1052" t="str">
            <v>Nursing / Midwifery</v>
          </cell>
        </row>
        <row r="1053">
          <cell r="B1053" t="str">
            <v>Nurse Midwife Technician</v>
          </cell>
          <cell r="C1053" t="str">
            <v>05-N02 - Nurse Midwife Technician</v>
          </cell>
          <cell r="D1053" t="str">
            <v>Nursing / Midwifery</v>
          </cell>
        </row>
        <row r="1054">
          <cell r="B1054" t="str">
            <v>Nurse Midwife Technician</v>
          </cell>
          <cell r="C1054" t="str">
            <v>05-N02 - Nurse Midwife Technician</v>
          </cell>
          <cell r="D1054" t="str">
            <v>Nursing / Midwifery</v>
          </cell>
        </row>
        <row r="1055">
          <cell r="B1055" t="str">
            <v>Nurse Midwife Technician</v>
          </cell>
          <cell r="C1055" t="str">
            <v>05-N02 - Nurse Midwife Technician</v>
          </cell>
          <cell r="D1055" t="str">
            <v>Nursing / Midwifery</v>
          </cell>
        </row>
        <row r="1056">
          <cell r="B1056" t="str">
            <v>Community Midwife Assistant</v>
          </cell>
          <cell r="C1056" t="str">
            <v>06-N03 - Community Midwife Assistant</v>
          </cell>
          <cell r="D1056" t="str">
            <v>Nursing / Midwifery</v>
          </cell>
        </row>
        <row r="1057">
          <cell r="B1057" t="str">
            <v>Community Midwife Assistant</v>
          </cell>
          <cell r="C1057" t="str">
            <v>06-N03 - Community Midwife Assistant</v>
          </cell>
          <cell r="D1057" t="str">
            <v>Nursing / Midwifery</v>
          </cell>
        </row>
        <row r="1058">
          <cell r="B1058" t="str">
            <v>Community Midwife Assistant</v>
          </cell>
          <cell r="C1058" t="str">
            <v>06-N03 - Community Midwife Assistant</v>
          </cell>
          <cell r="D1058" t="str">
            <v>Nursing / Midwifery</v>
          </cell>
        </row>
        <row r="1059">
          <cell r="B1059" t="str">
            <v>Community Midwife Assistant</v>
          </cell>
          <cell r="C1059" t="str">
            <v>06-N03 - Community Midwife Assistant</v>
          </cell>
          <cell r="D1059" t="str">
            <v>Nursing / Midwifery</v>
          </cell>
        </row>
        <row r="1060">
          <cell r="B1060" t="str">
            <v>Other Support Staff</v>
          </cell>
          <cell r="C1060" t="str">
            <v>_NOT INCLUDED</v>
          </cell>
          <cell r="E1060" t="str">
            <v>Added 2021</v>
          </cell>
        </row>
        <row r="1061">
          <cell r="B1061" t="str">
            <v>Community Midwife Assistant</v>
          </cell>
          <cell r="C1061" t="str">
            <v>06-N03 - Community Midwife Assistant</v>
          </cell>
          <cell r="D1061" t="str">
            <v>Nursing / Midwifery</v>
          </cell>
        </row>
        <row r="1062">
          <cell r="B1062" t="str">
            <v>Community Midwife Assistant</v>
          </cell>
          <cell r="C1062" t="str">
            <v>06-N03 - Community Midwife Assistant</v>
          </cell>
          <cell r="D1062" t="str">
            <v>Nursing / Midwifery</v>
          </cell>
        </row>
        <row r="1063">
          <cell r="B1063" t="str">
            <v>Community Midwife Assistant</v>
          </cell>
          <cell r="C1063" t="str">
            <v>06-N03 - Community Midwife Assistant</v>
          </cell>
          <cell r="D1063" t="str">
            <v>Nursing / Midwifery</v>
          </cell>
        </row>
        <row r="1064">
          <cell r="B1064" t="str">
            <v>Community Midwife Assistant</v>
          </cell>
          <cell r="C1064" t="str">
            <v>06-N03 - Community Midwife Assistant</v>
          </cell>
          <cell r="D1064" t="str">
            <v>Nursing / Midwifery</v>
          </cell>
        </row>
        <row r="1065">
          <cell r="B1065" t="str">
            <v>Nursing Officer - Community Health</v>
          </cell>
          <cell r="C1065" t="str">
            <v>04-N01 - Nursing Officer/Registered Nurse</v>
          </cell>
          <cell r="D1065" t="str">
            <v>Nursing / Midwifery</v>
          </cell>
        </row>
        <row r="1066">
          <cell r="B1066" t="str">
            <v>Nursing Officer - Community Health</v>
          </cell>
          <cell r="C1066" t="str">
            <v>04-N01 - Nursing Officer/Registered Nurse</v>
          </cell>
          <cell r="D1066" t="str">
            <v>Nursing / Midwifery</v>
          </cell>
        </row>
        <row r="1067">
          <cell r="B1067" t="str">
            <v>Nursing Officer - Community Health</v>
          </cell>
          <cell r="C1067" t="str">
            <v>04-N01 - Nursing Officer/Registered Nurse</v>
          </cell>
          <cell r="D1067" t="str">
            <v>Nursing / Midwifery</v>
          </cell>
        </row>
        <row r="1068">
          <cell r="B1068" t="str">
            <v>Nursing Officer - Community Health</v>
          </cell>
          <cell r="C1068" t="str">
            <v>04-N01 - Nursing Officer/Registered Nurse</v>
          </cell>
          <cell r="D1068" t="str">
            <v>Nursing / Midwifery</v>
          </cell>
        </row>
        <row r="1069">
          <cell r="B1069" t="str">
            <v>Community Midwife Assistant</v>
          </cell>
          <cell r="C1069" t="str">
            <v>06-N03 - Community Midwife Assistant</v>
          </cell>
          <cell r="D1069" t="str">
            <v>Nursing / Midwifery</v>
          </cell>
        </row>
        <row r="1070">
          <cell r="B1070" t="str">
            <v>Community Midwife Assistant</v>
          </cell>
          <cell r="C1070" t="str">
            <v>06-N03 - Community Midwife Assistant</v>
          </cell>
          <cell r="D1070" t="str">
            <v>Nursing / Midwifery</v>
          </cell>
        </row>
        <row r="1071">
          <cell r="B1071" t="str">
            <v>Community Midwife Assistant</v>
          </cell>
          <cell r="C1071" t="str">
            <v>06-N03 - Community Midwife Assistant</v>
          </cell>
          <cell r="D1071" t="str">
            <v>Nursing / Midwifery</v>
          </cell>
          <cell r="E1071" t="str">
            <v>Added 2021</v>
          </cell>
        </row>
        <row r="1072">
          <cell r="B1072" t="str">
            <v>Community Midwife Assistant</v>
          </cell>
          <cell r="C1072" t="str">
            <v>06-N03 - Community Midwife Assistant</v>
          </cell>
          <cell r="D1072" t="str">
            <v>Nursing / Midwifery</v>
          </cell>
          <cell r="E1072" t="str">
            <v>Added 2021</v>
          </cell>
        </row>
        <row r="1073">
          <cell r="B1073" t="str">
            <v>Other Support Staff</v>
          </cell>
          <cell r="C1073" t="str">
            <v>_NOT INCLUDED</v>
          </cell>
          <cell r="D1073" t="str">
            <v>Support Staff</v>
          </cell>
          <cell r="E1073" t="str">
            <v>Added 2021</v>
          </cell>
        </row>
        <row r="1074">
          <cell r="B1074" t="str">
            <v>Nursing Officer - Community Health</v>
          </cell>
          <cell r="C1074" t="str">
            <v>04-N01 - Nursing Officer/Registered Nurse</v>
          </cell>
          <cell r="D1074" t="str">
            <v>Nursing / Midwifery</v>
          </cell>
        </row>
        <row r="1075">
          <cell r="B1075" t="str">
            <v>Nursing Officer - Community Health</v>
          </cell>
          <cell r="C1075" t="str">
            <v>04-N01 - Nursing Officer/Registered Nurse</v>
          </cell>
          <cell r="D1075" t="str">
            <v>Nursing / Midwifery</v>
          </cell>
        </row>
        <row r="1076">
          <cell r="B1076" t="str">
            <v>Nurse Midwife Technician</v>
          </cell>
          <cell r="C1076" t="str">
            <v>05-N02 - Nurse Midwife Technician</v>
          </cell>
          <cell r="D1076" t="str">
            <v>Nursing / Midwifery</v>
          </cell>
        </row>
        <row r="1077">
          <cell r="B1077" t="str">
            <v>Nurse Midwife Technician</v>
          </cell>
          <cell r="C1077" t="str">
            <v>05-N02 - Nurse Midwife Technician</v>
          </cell>
          <cell r="D1077" t="str">
            <v>Nursing / Midwifery</v>
          </cell>
          <cell r="E1077" t="str">
            <v>Added 2021</v>
          </cell>
        </row>
        <row r="1078">
          <cell r="B1078" t="str">
            <v>Nursing Officer - Community Health</v>
          </cell>
          <cell r="C1078" t="str">
            <v>04-N01 - Nursing Officer/Registered Nurse</v>
          </cell>
          <cell r="D1078" t="str">
            <v>Nursing / Midwifery</v>
          </cell>
        </row>
        <row r="1079">
          <cell r="B1079" t="str">
            <v>Nursing Officer - Community Health</v>
          </cell>
          <cell r="C1079" t="str">
            <v>04-N01 - Nursing Officer/Registered Nurse</v>
          </cell>
          <cell r="D1079" t="str">
            <v>Nursing / Midwifery</v>
          </cell>
        </row>
        <row r="1080">
          <cell r="B1080" t="str">
            <v>Nursing Officer - Community Health</v>
          </cell>
          <cell r="C1080" t="str">
            <v>04-N01 - Nursing Officer/Registered Nurse</v>
          </cell>
          <cell r="D1080" t="str">
            <v>Clinical</v>
          </cell>
        </row>
        <row r="1081">
          <cell r="B1081" t="str">
            <v>Nursing Officer - Community Health</v>
          </cell>
          <cell r="C1081" t="str">
            <v>04-N01 - Nursing Officer/Registered Nurse</v>
          </cell>
          <cell r="D1081" t="str">
            <v>Clinical</v>
          </cell>
        </row>
        <row r="1082">
          <cell r="B1082" t="str">
            <v>Community Midwife Assistant</v>
          </cell>
          <cell r="C1082" t="str">
            <v>06-N03 - Community Midwife Assistant</v>
          </cell>
          <cell r="D1082" t="str">
            <v>Nursing / Midwifery</v>
          </cell>
        </row>
        <row r="1083">
          <cell r="B1083" t="str">
            <v>Community Midwife Assistant</v>
          </cell>
          <cell r="C1083" t="str">
            <v>06-N03 - Community Midwife Assistant</v>
          </cell>
          <cell r="D1083" t="str">
            <v>Nursing / Midwifery</v>
          </cell>
        </row>
        <row r="1084">
          <cell r="B1084" t="str">
            <v>Community Midwife Assistant</v>
          </cell>
          <cell r="C1084" t="str">
            <v>06-N03 - Community Midwife Assistant</v>
          </cell>
          <cell r="D1084" t="str">
            <v>Nursing / Midwifery</v>
          </cell>
        </row>
        <row r="1085">
          <cell r="B1085" t="str">
            <v>Community Midwife Assistant</v>
          </cell>
          <cell r="C1085" t="str">
            <v>06-N03 - Community Midwife Assistant</v>
          </cell>
          <cell r="D1085" t="str">
            <v>Nursing / Midwifery</v>
          </cell>
        </row>
        <row r="1086">
          <cell r="B1086" t="str">
            <v>Community Midwife Assistant</v>
          </cell>
          <cell r="C1086" t="str">
            <v>06-N03 - Community Midwife Assistant</v>
          </cell>
          <cell r="D1086" t="str">
            <v>Nursing / Midwifery</v>
          </cell>
        </row>
        <row r="1087">
          <cell r="B1087" t="str">
            <v>Community Midwife Assistant</v>
          </cell>
          <cell r="C1087" t="str">
            <v>06-N03 - Community Midwife Assistant</v>
          </cell>
          <cell r="D1087" t="str">
            <v>Nursing / Midwifery</v>
          </cell>
        </row>
        <row r="1088">
          <cell r="B1088" t="str">
            <v>Community Midwife Assistant</v>
          </cell>
          <cell r="C1088" t="str">
            <v>06-N03 - Community Midwife Assistant</v>
          </cell>
          <cell r="D1088" t="str">
            <v>Nursing / Midwifery</v>
          </cell>
        </row>
        <row r="1089">
          <cell r="B1089" t="str">
            <v>Community Midwife Assistant</v>
          </cell>
          <cell r="C1089" t="str">
            <v>06-N03 - Community Midwife Assistant</v>
          </cell>
          <cell r="D1089" t="str">
            <v>Nursing / Midwifery</v>
          </cell>
        </row>
        <row r="1090">
          <cell r="B1090" t="str">
            <v>Community Midwife Assistant</v>
          </cell>
          <cell r="C1090" t="str">
            <v>06-N03 - Community Midwife Assistant</v>
          </cell>
          <cell r="D1090" t="str">
            <v>Nursing / Midwifery</v>
          </cell>
        </row>
        <row r="1091">
          <cell r="B1091" t="str">
            <v>Community Midwife Assistant</v>
          </cell>
          <cell r="C1091" t="str">
            <v>06-N03 - Community Midwife Assistant</v>
          </cell>
          <cell r="D1091" t="str">
            <v>Nursing / Midwifery</v>
          </cell>
        </row>
        <row r="1092">
          <cell r="B1092" t="str">
            <v>Community Midwife Assistant</v>
          </cell>
          <cell r="C1092" t="str">
            <v>06-N03 - Community Midwife Assistant</v>
          </cell>
          <cell r="D1092" t="str">
            <v>Nursing / Midwifery</v>
          </cell>
        </row>
        <row r="1093">
          <cell r="B1093" t="str">
            <v>Community Midwife Assistant</v>
          </cell>
          <cell r="C1093" t="str">
            <v>06-N03 - Community Midwife Assistant</v>
          </cell>
          <cell r="D1093" t="str">
            <v>Nursing / Midwifery</v>
          </cell>
        </row>
        <row r="1094">
          <cell r="B1094" t="str">
            <v>Community Midwife Assistant</v>
          </cell>
          <cell r="C1094" t="str">
            <v>06-N03 - Community Midwife Assistant</v>
          </cell>
          <cell r="D1094" t="str">
            <v>Nursing / Midwifery</v>
          </cell>
        </row>
        <row r="1095">
          <cell r="B1095" t="str">
            <v>Community Midwife Assistant</v>
          </cell>
          <cell r="C1095" t="str">
            <v>06-N03 - Community Midwife Assistant</v>
          </cell>
          <cell r="D1095" t="str">
            <v>Nursing / Midwifery</v>
          </cell>
        </row>
        <row r="1096">
          <cell r="B1096" t="str">
            <v>Community Midwife Assistant</v>
          </cell>
          <cell r="C1096" t="str">
            <v>06-N03 - Community Midwife Assistant</v>
          </cell>
          <cell r="D1096" t="str">
            <v>Nursing / Midwifery</v>
          </cell>
        </row>
        <row r="1097">
          <cell r="B1097" t="str">
            <v>Community Midwife Assistant</v>
          </cell>
          <cell r="C1097" t="str">
            <v>06-N03 - Community Midwife Assistant</v>
          </cell>
          <cell r="D1097" t="str">
            <v>Nursing / Midwifery</v>
          </cell>
        </row>
        <row r="1098">
          <cell r="B1098" t="str">
            <v>Community Midwife Assistant</v>
          </cell>
          <cell r="C1098" t="str">
            <v>06-N03 - Community Midwife Assistant</v>
          </cell>
          <cell r="D1098" t="str">
            <v>Nursing / Midwifery</v>
          </cell>
          <cell r="E1098" t="str">
            <v>Added 2021</v>
          </cell>
        </row>
        <row r="1099">
          <cell r="B1099" t="str">
            <v>Nurse Midwife Technician</v>
          </cell>
          <cell r="C1099" t="str">
            <v>05-N02 - Nurse Midwife Technician</v>
          </cell>
          <cell r="D1099" t="str">
            <v>Nursing / Midwifery</v>
          </cell>
        </row>
        <row r="1100">
          <cell r="B1100" t="str">
            <v>Nurse Midwife Technician</v>
          </cell>
          <cell r="C1100" t="str">
            <v>05-N02 - Nurse Midwife Technician</v>
          </cell>
          <cell r="D1100" t="str">
            <v>Nursing / Midwifery</v>
          </cell>
        </row>
        <row r="1101">
          <cell r="B1101" t="str">
            <v>Community Midwife Assistant</v>
          </cell>
          <cell r="C1101" t="str">
            <v>06-N03 - Community Midwife Assistant</v>
          </cell>
          <cell r="D1101" t="str">
            <v>Nursing / Midwifery</v>
          </cell>
        </row>
        <row r="1102">
          <cell r="B1102" t="str">
            <v>Community Midwife Assistant</v>
          </cell>
          <cell r="C1102" t="str">
            <v>06-N03 - Community Midwife Assistant</v>
          </cell>
          <cell r="D1102" t="str">
            <v>Nursing / Midwifery</v>
          </cell>
        </row>
        <row r="1103">
          <cell r="B1103" t="str">
            <v>Community Midwife Assistant</v>
          </cell>
          <cell r="C1103" t="str">
            <v>06-N03 - Community Midwife Assistant</v>
          </cell>
          <cell r="D1103" t="str">
            <v>Nursing / Midwifery</v>
          </cell>
        </row>
        <row r="1104">
          <cell r="B1104" t="str">
            <v>Community Midwife Assistant</v>
          </cell>
          <cell r="C1104" t="str">
            <v>06-N03 - Community Midwife Assistant</v>
          </cell>
          <cell r="D1104" t="str">
            <v>Nursing / Midwifery</v>
          </cell>
        </row>
        <row r="1105">
          <cell r="B1105" t="str">
            <v>Nurse Midwife Technician</v>
          </cell>
          <cell r="C1105" t="str">
            <v>05-N02 - Nurse Midwife Technician</v>
          </cell>
          <cell r="D1105" t="str">
            <v>Nursing / Midwifery</v>
          </cell>
        </row>
        <row r="1106">
          <cell r="B1106" t="str">
            <v>Nurse Midwife Technician</v>
          </cell>
          <cell r="C1106" t="str">
            <v>05-N02 - Nurse Midwife Technician</v>
          </cell>
          <cell r="D1106" t="str">
            <v>Nursing / Midwifery</v>
          </cell>
        </row>
        <row r="1107">
          <cell r="B1107" t="str">
            <v>Nurse Midwife Technician</v>
          </cell>
          <cell r="C1107" t="str">
            <v>05-N02 - Nurse Midwife Technician</v>
          </cell>
          <cell r="D1107" t="str">
            <v>Nursing / Midwifery</v>
          </cell>
        </row>
        <row r="1108">
          <cell r="B1108" t="str">
            <v>Nurse Midwife Technician</v>
          </cell>
          <cell r="C1108" t="str">
            <v>05-N02 - Nurse Midwife Technician</v>
          </cell>
          <cell r="D1108" t="str">
            <v>Nursing / Midwifery</v>
          </cell>
        </row>
        <row r="1109">
          <cell r="B1109" t="str">
            <v>Nurse Midwife Technician</v>
          </cell>
          <cell r="C1109" t="str">
            <v>05-N02 - Nurse Midwife Technician</v>
          </cell>
          <cell r="D1109" t="str">
            <v>Nursing / Midwifery</v>
          </cell>
        </row>
        <row r="1110">
          <cell r="B1110" t="str">
            <v>Nurse Midwife Technician</v>
          </cell>
          <cell r="C1110" t="str">
            <v>05-N02 - Nurse Midwife Technician</v>
          </cell>
          <cell r="D1110" t="str">
            <v>Nursing / Midwifery</v>
          </cell>
        </row>
        <row r="1111">
          <cell r="B1111" t="str">
            <v>Mental Health Nursing Officer</v>
          </cell>
          <cell r="C1111" t="str">
            <v>04-N01 - Nursing Officer/Registered Nurse</v>
          </cell>
          <cell r="D1111" t="str">
            <v>Mental Health</v>
          </cell>
        </row>
        <row r="1112">
          <cell r="B1112" t="str">
            <v>Mental Health Nursing Officer</v>
          </cell>
          <cell r="C1112" t="str">
            <v>04-N01 - Nursing Officer/Registered Nurse</v>
          </cell>
          <cell r="D1112" t="str">
            <v>Mental Health</v>
          </cell>
        </row>
        <row r="1113">
          <cell r="B1113" t="str">
            <v>Community Midwife Assistant</v>
          </cell>
          <cell r="C1113" t="str">
            <v>06-N03 - Community Midwife Assistant</v>
          </cell>
          <cell r="D1113" t="str">
            <v>Nursing / Midwifery</v>
          </cell>
          <cell r="E1113" t="str">
            <v>Added 2021</v>
          </cell>
        </row>
        <row r="1114">
          <cell r="B1114" t="str">
            <v>Other Management Staff</v>
          </cell>
          <cell r="C1114" t="str">
            <v>_NOT INCLUDED</v>
          </cell>
          <cell r="D1114" t="str">
            <v>Management</v>
          </cell>
          <cell r="E1114" t="str">
            <v>Added 2021</v>
          </cell>
        </row>
        <row r="1115">
          <cell r="B1115" t="str">
            <v>Other Management Staff</v>
          </cell>
          <cell r="C1115" t="str">
            <v>_NOT INCLUDED</v>
          </cell>
          <cell r="D1115" t="str">
            <v>Management</v>
          </cell>
          <cell r="E1115" t="str">
            <v>Added 2021</v>
          </cell>
        </row>
        <row r="1116">
          <cell r="B1116" t="str">
            <v>Controller of Accounting Services</v>
          </cell>
          <cell r="C1116" t="str">
            <v>_NOT INCLUDED</v>
          </cell>
          <cell r="D1116" t="str">
            <v>Management</v>
          </cell>
          <cell r="E1116" t="str">
            <v>Added 2021</v>
          </cell>
        </row>
        <row r="1117">
          <cell r="B1117" t="str">
            <v>Controller of Accounting Services</v>
          </cell>
          <cell r="C1117" t="str">
            <v>_NOT INCLUDED</v>
          </cell>
          <cell r="D1117" t="str">
            <v>Management</v>
          </cell>
          <cell r="E1117" t="str">
            <v>Added 2021</v>
          </cell>
        </row>
        <row r="1118">
          <cell r="B1118" t="str">
            <v>Controller of Accounting Services</v>
          </cell>
          <cell r="C1118" t="str">
            <v>_NOT INCLUDED</v>
          </cell>
          <cell r="D1118" t="str">
            <v>Management</v>
          </cell>
          <cell r="E1118" t="str">
            <v>Added 2021</v>
          </cell>
        </row>
        <row r="1119">
          <cell r="B1119" t="str">
            <v>Controller of Accounting Services</v>
          </cell>
          <cell r="C1119" t="str">
            <v>_NOT INCLUDED</v>
          </cell>
          <cell r="D1119" t="str">
            <v>Management</v>
          </cell>
          <cell r="E1119" t="str">
            <v>Added 2021</v>
          </cell>
        </row>
        <row r="1120">
          <cell r="B1120" t="str">
            <v>Other Support Staff</v>
          </cell>
          <cell r="C1120" t="str">
            <v>_NOT INCLUDED</v>
          </cell>
          <cell r="D1120" t="str">
            <v>Support Staff</v>
          </cell>
          <cell r="E1120" t="str">
            <v>Added 2021</v>
          </cell>
        </row>
        <row r="1121">
          <cell r="B1121" t="str">
            <v>Controller Of Hospital Administration</v>
          </cell>
          <cell r="C1121" t="str">
            <v>_NOT INCLUDED</v>
          </cell>
          <cell r="D1121" t="str">
            <v>Management</v>
          </cell>
        </row>
        <row r="1122">
          <cell r="B1122" t="str">
            <v>Other Management Staff</v>
          </cell>
          <cell r="C1122" t="str">
            <v>_NOT INCLUDED</v>
          </cell>
          <cell r="D1122" t="str">
            <v>Management</v>
          </cell>
          <cell r="E1122" t="str">
            <v>Added 2021</v>
          </cell>
        </row>
        <row r="1123">
          <cell r="B1123" t="str">
            <v>Controller of Human Resource</v>
          </cell>
          <cell r="C1123" t="str">
            <v>_NOT INCLUDED</v>
          </cell>
          <cell r="D1123" t="str">
            <v>Management</v>
          </cell>
          <cell r="E1123" t="str">
            <v>Added 2021</v>
          </cell>
        </row>
        <row r="1124">
          <cell r="B1124" t="str">
            <v>Controller of Human Resource</v>
          </cell>
          <cell r="C1124" t="str">
            <v>_NOT INCLUDED</v>
          </cell>
          <cell r="D1124" t="str">
            <v>Management</v>
          </cell>
          <cell r="E1124" t="str">
            <v>Added 2021</v>
          </cell>
        </row>
        <row r="1125">
          <cell r="B1125" t="str">
            <v>Other Support Staff</v>
          </cell>
          <cell r="C1125" t="str">
            <v>_NOT INCLUDED</v>
          </cell>
          <cell r="D1125" t="str">
            <v>Support Staff</v>
          </cell>
          <cell r="E1125" t="str">
            <v>Added 2021</v>
          </cell>
        </row>
        <row r="1126">
          <cell r="B1126" t="str">
            <v>Other Management Staff</v>
          </cell>
          <cell r="C1126" t="str">
            <v>_NOT INCLUDED</v>
          </cell>
          <cell r="D1126" t="str">
            <v>Management</v>
          </cell>
        </row>
        <row r="1127">
          <cell r="B1127" t="str">
            <v>Other Management Staff</v>
          </cell>
          <cell r="C1127" t="str">
            <v>_NOT INCLUDED</v>
          </cell>
          <cell r="D1127" t="str">
            <v>Management</v>
          </cell>
        </row>
        <row r="1128">
          <cell r="B1128" t="str">
            <v>Other Management Staff</v>
          </cell>
          <cell r="C1128" t="str">
            <v>_NOT INCLUDED</v>
          </cell>
          <cell r="D1128" t="str">
            <v>Management</v>
          </cell>
          <cell r="E1128" t="str">
            <v>Added 2021</v>
          </cell>
        </row>
        <row r="1129">
          <cell r="B1129" t="str">
            <v>Other Management Staff</v>
          </cell>
          <cell r="C1129" t="str">
            <v>_NOT INCLUDED</v>
          </cell>
          <cell r="D1129" t="str">
            <v>Management</v>
          </cell>
          <cell r="E1129" t="str">
            <v>Added 2021</v>
          </cell>
        </row>
        <row r="1130">
          <cell r="B1130" t="str">
            <v>Other Management Staff</v>
          </cell>
          <cell r="C1130" t="str">
            <v>_NOT INCLUDED</v>
          </cell>
          <cell r="D1130" t="str">
            <v>Management</v>
          </cell>
          <cell r="E1130" t="str">
            <v>Added 2021</v>
          </cell>
        </row>
        <row r="1131">
          <cell r="B1131" t="str">
            <v>Other Management Staff</v>
          </cell>
          <cell r="C1131" t="str">
            <v>_NOT INCLUDED</v>
          </cell>
          <cell r="D1131" t="str">
            <v>Management</v>
          </cell>
          <cell r="E1131" t="str">
            <v>Added 2021</v>
          </cell>
        </row>
        <row r="1132">
          <cell r="B1132" t="str">
            <v>Other Support Staff</v>
          </cell>
          <cell r="C1132" t="str">
            <v>_NOT INCLUDED</v>
          </cell>
          <cell r="D1132" t="str">
            <v>Support Staff</v>
          </cell>
        </row>
        <row r="1133">
          <cell r="B1133" t="str">
            <v>Other Support Staff</v>
          </cell>
          <cell r="C1133" t="str">
            <v>_NOT INCLUDED</v>
          </cell>
          <cell r="D1133" t="str">
            <v>Support Staff</v>
          </cell>
        </row>
        <row r="1134">
          <cell r="B1134" t="str">
            <v>Other Support Staff</v>
          </cell>
          <cell r="C1134" t="str">
            <v>_NOT INCLUDED</v>
          </cell>
          <cell r="D1134" t="str">
            <v>Support Staff</v>
          </cell>
          <cell r="E1134" t="str">
            <v>Added 2021</v>
          </cell>
        </row>
        <row r="1135">
          <cell r="B1135" t="str">
            <v>Other Support Staff</v>
          </cell>
          <cell r="C1135" t="str">
            <v>_NOT INCLUDED</v>
          </cell>
          <cell r="D1135" t="str">
            <v>Support Staff</v>
          </cell>
          <cell r="E1135" t="str">
            <v>Added 2021</v>
          </cell>
        </row>
        <row r="1136">
          <cell r="B1136" t="str">
            <v>Copy Typist</v>
          </cell>
          <cell r="C1136" t="str">
            <v>_NOT INCLUDED</v>
          </cell>
          <cell r="D1136" t="str">
            <v>Support Staff</v>
          </cell>
        </row>
        <row r="1137">
          <cell r="B1137" t="str">
            <v>Copy Typist</v>
          </cell>
          <cell r="C1137" t="str">
            <v>_NOT INCLUDED</v>
          </cell>
          <cell r="D1137" t="str">
            <v>Support Staff</v>
          </cell>
        </row>
        <row r="1138">
          <cell r="B1138" t="str">
            <v>Other Support Staff</v>
          </cell>
          <cell r="C1138" t="str">
            <v>_NOT INCLUDED</v>
          </cell>
          <cell r="D1138" t="str">
            <v>Support Staff</v>
          </cell>
        </row>
        <row r="1139">
          <cell r="B1139" t="str">
            <v>Other Support Staff</v>
          </cell>
          <cell r="C1139" t="str">
            <v>_NOT INCLUDED</v>
          </cell>
          <cell r="D1139" t="str">
            <v>Support Staff</v>
          </cell>
        </row>
        <row r="1140">
          <cell r="B1140" t="str">
            <v>Other Support Staff</v>
          </cell>
          <cell r="C1140" t="str">
            <v>_NOT INCLUDED</v>
          </cell>
          <cell r="D1140" t="str">
            <v>Support Staff</v>
          </cell>
        </row>
        <row r="1141">
          <cell r="B1141" t="str">
            <v>Other Support Staff</v>
          </cell>
          <cell r="C1141" t="str">
            <v>_NOT INCLUDED</v>
          </cell>
          <cell r="D1141" t="str">
            <v>Support Staff</v>
          </cell>
        </row>
        <row r="1142">
          <cell r="B1142" t="str">
            <v>Nurse Midwife Technician</v>
          </cell>
          <cell r="C1142" t="str">
            <v>05-N02 - Nurse Midwife Technician</v>
          </cell>
          <cell r="D1142" t="str">
            <v>Nursing / Midwifery</v>
          </cell>
          <cell r="E1142" t="str">
            <v>Added 2021</v>
          </cell>
        </row>
        <row r="1143">
          <cell r="B1143" t="str">
            <v>Nurse Midwife Technician</v>
          </cell>
          <cell r="C1143" t="str">
            <v>05-N02 - Nurse Midwife Technician</v>
          </cell>
          <cell r="D1143" t="str">
            <v>Nursing / Midwifery</v>
          </cell>
          <cell r="E1143" t="str">
            <v>Added 2021</v>
          </cell>
        </row>
        <row r="1144">
          <cell r="B1144" t="str">
            <v>Cytotechnologist</v>
          </cell>
          <cell r="C1144" t="str">
            <v>10-L01 - Laboratory Officer</v>
          </cell>
          <cell r="D1144" t="str">
            <v>Laboratory</v>
          </cell>
          <cell r="E1144" t="str">
            <v>Added 2021</v>
          </cell>
        </row>
        <row r="1145">
          <cell r="B1145" t="str">
            <v>Other Support Staff</v>
          </cell>
          <cell r="C1145" t="str">
            <v>_NOT INCLUDED</v>
          </cell>
          <cell r="D1145" t="str">
            <v>Support Staff</v>
          </cell>
        </row>
        <row r="1146">
          <cell r="B1146" t="str">
            <v>Other Support Staff</v>
          </cell>
          <cell r="C1146" t="str">
            <v>_NOT INCLUDED</v>
          </cell>
          <cell r="D1146" t="str">
            <v>Support Staff</v>
          </cell>
        </row>
        <row r="1147">
          <cell r="B1147" t="str">
            <v>Other Support Staff</v>
          </cell>
          <cell r="C1147" t="str">
            <v>_NOT INCLUDED</v>
          </cell>
          <cell r="D1147" t="str">
            <v>Support Staff</v>
          </cell>
        </row>
        <row r="1148">
          <cell r="B1148" t="str">
            <v>Other Support Staff</v>
          </cell>
          <cell r="C1148" t="str">
            <v>_NOT INCLUDED</v>
          </cell>
          <cell r="D1148" t="str">
            <v>Support Staff</v>
          </cell>
        </row>
        <row r="1149">
          <cell r="B1149" t="str">
            <v>Other Support Staff</v>
          </cell>
          <cell r="C1149" t="str">
            <v>_NOT INCLUDED</v>
          </cell>
          <cell r="D1149" t="str">
            <v>Support Staff</v>
          </cell>
          <cell r="E1149" t="str">
            <v>Added 2021</v>
          </cell>
        </row>
        <row r="1150">
          <cell r="B1150" t="str">
            <v>Other Support Staff</v>
          </cell>
          <cell r="C1150" t="str">
            <v>_NOT INCLUDED</v>
          </cell>
          <cell r="D1150" t="str">
            <v>Support Staff</v>
          </cell>
        </row>
        <row r="1151">
          <cell r="B1151" t="str">
            <v>Other Support Staff</v>
          </cell>
          <cell r="C1151" t="str">
            <v>_NOT INCLUDED</v>
          </cell>
          <cell r="D1151" t="str">
            <v>Support Staff</v>
          </cell>
        </row>
        <row r="1152">
          <cell r="B1152" t="str">
            <v>Other Support Staff</v>
          </cell>
          <cell r="C1152" t="str">
            <v>_NOT INCLUDED</v>
          </cell>
          <cell r="D1152" t="str">
            <v>Support Staff</v>
          </cell>
        </row>
        <row r="1153">
          <cell r="B1153" t="str">
            <v>Other Support Staff</v>
          </cell>
          <cell r="C1153" t="str">
            <v>_NOT INCLUDED</v>
          </cell>
          <cell r="D1153" t="str">
            <v>Support Staff</v>
          </cell>
        </row>
        <row r="1154">
          <cell r="B1154" t="str">
            <v>Other Support Staff</v>
          </cell>
          <cell r="C1154" t="str">
            <v>_NOT INCLUDED</v>
          </cell>
          <cell r="D1154" t="str">
            <v>Support Staff</v>
          </cell>
        </row>
        <row r="1155">
          <cell r="B1155" t="str">
            <v>Other Support Staff</v>
          </cell>
          <cell r="C1155" t="str">
            <v>_NOT INCLUDED</v>
          </cell>
          <cell r="D1155" t="str">
            <v>Support Staff</v>
          </cell>
        </row>
        <row r="1156">
          <cell r="B1156" t="str">
            <v>Other Support Staff</v>
          </cell>
          <cell r="C1156" t="str">
            <v>_NOT INCLUDED</v>
          </cell>
          <cell r="D1156" t="str">
            <v>Support Staff</v>
          </cell>
        </row>
        <row r="1157">
          <cell r="B1157" t="str">
            <v>Other Support Staff</v>
          </cell>
          <cell r="C1157" t="str">
            <v>_NOT INCLUDED</v>
          </cell>
          <cell r="D1157" t="str">
            <v>Support Staff</v>
          </cell>
        </row>
        <row r="1158">
          <cell r="B1158" t="str">
            <v>Academic or Teaching Staff</v>
          </cell>
          <cell r="C1158" t="str">
            <v>_NOT INCLUDED</v>
          </cell>
          <cell r="D1158" t="str">
            <v>Academic</v>
          </cell>
        </row>
        <row r="1159">
          <cell r="B1159" t="str">
            <v>Academic or Teaching Staff</v>
          </cell>
          <cell r="C1159" t="str">
            <v>_NOT INCLUDED</v>
          </cell>
          <cell r="D1159" t="str">
            <v>Academic</v>
          </cell>
        </row>
        <row r="1160">
          <cell r="B1160" t="str">
            <v>Academic or Teaching Staff</v>
          </cell>
          <cell r="C1160" t="str">
            <v>_NOT INCLUDED</v>
          </cell>
          <cell r="D1160" t="str">
            <v>Academic</v>
          </cell>
        </row>
        <row r="1161">
          <cell r="B1161" t="str">
            <v>Academic or Teaching Staff</v>
          </cell>
          <cell r="C1161" t="str">
            <v>_NOT INCLUDED</v>
          </cell>
          <cell r="D1161" t="str">
            <v>Academic</v>
          </cell>
        </row>
        <row r="1162">
          <cell r="B1162" t="str">
            <v>Academic or Teaching Staff</v>
          </cell>
          <cell r="C1162" t="str">
            <v>_NOT INCLUDED</v>
          </cell>
          <cell r="D1162" t="str">
            <v>Academic</v>
          </cell>
        </row>
        <row r="1163">
          <cell r="B1163" t="str">
            <v>Academic or Teaching Staff</v>
          </cell>
          <cell r="C1163" t="str">
            <v>_NOT INCLUDED</v>
          </cell>
          <cell r="D1163" t="str">
            <v>Academic</v>
          </cell>
        </row>
        <row r="1164">
          <cell r="B1164" t="str">
            <v>Academic or Teaching Staff</v>
          </cell>
          <cell r="C1164" t="str">
            <v>_NOT INCLUDED</v>
          </cell>
          <cell r="D1164" t="str">
            <v>Academic</v>
          </cell>
        </row>
        <row r="1165">
          <cell r="B1165" t="str">
            <v>Academic or Teaching Staff</v>
          </cell>
          <cell r="C1165" t="str">
            <v>_NOT INCLUDED</v>
          </cell>
          <cell r="D1165" t="str">
            <v>Academic</v>
          </cell>
        </row>
        <row r="1166">
          <cell r="B1166" t="str">
            <v>Academic or Teaching Staff</v>
          </cell>
          <cell r="C1166" t="str">
            <v>_NOT INCLUDED</v>
          </cell>
          <cell r="D1166" t="str">
            <v>Academic</v>
          </cell>
        </row>
        <row r="1167">
          <cell r="B1167" t="str">
            <v>Academic or Teaching Staff</v>
          </cell>
          <cell r="C1167" t="str">
            <v>_NOT INCLUDED</v>
          </cell>
          <cell r="D1167" t="str">
            <v>Academic</v>
          </cell>
        </row>
        <row r="1168">
          <cell r="B1168" t="str">
            <v>Academic or Teaching Staff</v>
          </cell>
          <cell r="C1168" t="str">
            <v>_NOT INCLUDED</v>
          </cell>
          <cell r="D1168" t="str">
            <v>Academic</v>
          </cell>
        </row>
        <row r="1169">
          <cell r="B1169" t="str">
            <v>Medical Officer - Dermatology</v>
          </cell>
          <cell r="C1169" t="str">
            <v>01-M01 - Medical Officer / Specialist</v>
          </cell>
          <cell r="D1169" t="str">
            <v>Clinical</v>
          </cell>
          <cell r="E1169" t="str">
            <v>Added 2021</v>
          </cell>
        </row>
        <row r="1170">
          <cell r="B1170" t="str">
            <v>Medical Officer - Dermatology</v>
          </cell>
          <cell r="C1170" t="str">
            <v>01-M01 - Medical Officer / Specialist</v>
          </cell>
          <cell r="D1170" t="str">
            <v>Clinical</v>
          </cell>
          <cell r="E1170" t="str">
            <v>Added 2021</v>
          </cell>
        </row>
        <row r="1171">
          <cell r="B1171" t="str">
            <v>Medical Assistant</v>
          </cell>
          <cell r="C1171" t="str">
            <v>03-M03 - Medical Assistant</v>
          </cell>
          <cell r="D1171" t="str">
            <v>Clinical</v>
          </cell>
        </row>
        <row r="1172">
          <cell r="B1172" t="str">
            <v>Medical Assistant</v>
          </cell>
          <cell r="C1172" t="str">
            <v>03-M03 - Medical Assistant</v>
          </cell>
          <cell r="D1172" t="str">
            <v>Clinical</v>
          </cell>
        </row>
        <row r="1173">
          <cell r="B1173" t="str">
            <v>Dental Attendant</v>
          </cell>
          <cell r="C1173" t="str">
            <v>_NOT INCLUDED</v>
          </cell>
          <cell r="D1173" t="str">
            <v>Dental</v>
          </cell>
        </row>
        <row r="1174">
          <cell r="B1174" t="str">
            <v>Dental Attendant</v>
          </cell>
          <cell r="C1174" t="str">
            <v>_NOT INCLUDED</v>
          </cell>
          <cell r="D1174" t="str">
            <v>Dental</v>
          </cell>
        </row>
        <row r="1175">
          <cell r="B1175" t="str">
            <v>Dental Attendant</v>
          </cell>
          <cell r="C1175" t="str">
            <v>_NOT INCLUDED</v>
          </cell>
          <cell r="D1175" t="str">
            <v>Dental</v>
          </cell>
        </row>
        <row r="1176">
          <cell r="B1176" t="str">
            <v>Dental Attendant</v>
          </cell>
          <cell r="C1176" t="str">
            <v>_NOT INCLUDED</v>
          </cell>
          <cell r="D1176" t="str">
            <v>Dental</v>
          </cell>
        </row>
        <row r="1177">
          <cell r="B1177" t="str">
            <v>Laboratory Technician</v>
          </cell>
          <cell r="C1177" t="str">
            <v>11-L02 - Laboratory Technician</v>
          </cell>
          <cell r="D1177" t="str">
            <v>Laboratory</v>
          </cell>
          <cell r="E1177" t="str">
            <v>Added 2021</v>
          </cell>
        </row>
        <row r="1178">
          <cell r="B1178" t="str">
            <v>Laboratory Technician</v>
          </cell>
          <cell r="C1178" t="str">
            <v>11-L02 - Laboratory Technician</v>
          </cell>
          <cell r="D1178" t="str">
            <v>Laboratory</v>
          </cell>
          <cell r="E1178" t="str">
            <v>Added 2021</v>
          </cell>
        </row>
        <row r="1179">
          <cell r="B1179" t="str">
            <v>Laboratory Technician</v>
          </cell>
          <cell r="C1179" t="str">
            <v>11-L02 - Laboratory Technician</v>
          </cell>
          <cell r="D1179" t="str">
            <v>Laboratory</v>
          </cell>
          <cell r="E1179" t="str">
            <v>Added 2021</v>
          </cell>
        </row>
        <row r="1180">
          <cell r="B1180" t="str">
            <v>Laboratory Technician</v>
          </cell>
          <cell r="C1180" t="str">
            <v>11-L02 - Laboratory Technician</v>
          </cell>
          <cell r="D1180" t="str">
            <v>Laboratory</v>
          </cell>
          <cell r="E1180" t="str">
            <v>Added 2021</v>
          </cell>
        </row>
        <row r="1181">
          <cell r="B1181" t="str">
            <v>Laboratory Technician</v>
          </cell>
          <cell r="C1181" t="str">
            <v>11-L02 - Laboratory Technician</v>
          </cell>
          <cell r="D1181" t="str">
            <v>Laboratory</v>
          </cell>
          <cell r="E1181" t="str">
            <v>Added 2021</v>
          </cell>
        </row>
        <row r="1182">
          <cell r="B1182" t="str">
            <v>Laboratory Officer</v>
          </cell>
          <cell r="C1182" t="str">
            <v>10-L01 - Laboratory Officer</v>
          </cell>
          <cell r="D1182" t="str">
            <v>Laboratory</v>
          </cell>
          <cell r="E1182" t="str">
            <v>Added 2021</v>
          </cell>
        </row>
        <row r="1183">
          <cell r="B1183" t="str">
            <v>Laboratory Officer</v>
          </cell>
          <cell r="C1183" t="str">
            <v>10-L01 - Laboratory Officer</v>
          </cell>
          <cell r="D1183" t="str">
            <v>Laboratory</v>
          </cell>
          <cell r="E1183" t="str">
            <v>Added 2021</v>
          </cell>
        </row>
        <row r="1184">
          <cell r="B1184" t="str">
            <v>Dental Officer</v>
          </cell>
          <cell r="C1184" t="str">
            <v>15-D01 - Dentist</v>
          </cell>
          <cell r="D1184" t="str">
            <v>Dental</v>
          </cell>
        </row>
        <row r="1185">
          <cell r="B1185" t="str">
            <v>Dental Officer</v>
          </cell>
          <cell r="C1185" t="str">
            <v>15-D01 - Dentist</v>
          </cell>
          <cell r="D1185" t="str">
            <v>Dental</v>
          </cell>
        </row>
        <row r="1186">
          <cell r="B1186" t="str">
            <v>Dental Officer</v>
          </cell>
          <cell r="C1186" t="str">
            <v>15-D01 - Dentist</v>
          </cell>
          <cell r="D1186" t="str">
            <v>Dental</v>
          </cell>
        </row>
        <row r="1187">
          <cell r="B1187" t="str">
            <v>Dental Officer</v>
          </cell>
          <cell r="C1187" t="str">
            <v>15-D01 - Dentist</v>
          </cell>
          <cell r="D1187" t="str">
            <v>Dental</v>
          </cell>
        </row>
        <row r="1188">
          <cell r="B1188" t="str">
            <v>Dental Officer</v>
          </cell>
          <cell r="C1188" t="str">
            <v>15-D01 - Dentist</v>
          </cell>
          <cell r="D1188" t="str">
            <v>Dental</v>
          </cell>
        </row>
        <row r="1189">
          <cell r="B1189" t="str">
            <v>Dental Officer</v>
          </cell>
          <cell r="C1189" t="str">
            <v>15-D01 - Dentist</v>
          </cell>
          <cell r="D1189" t="str">
            <v>Dental</v>
          </cell>
          <cell r="E1189" t="str">
            <v>Added 2021</v>
          </cell>
        </row>
        <row r="1190">
          <cell r="B1190" t="str">
            <v>Dental Officer</v>
          </cell>
          <cell r="C1190" t="str">
            <v>15-D01 - Dentist</v>
          </cell>
          <cell r="D1190" t="str">
            <v>Dental</v>
          </cell>
          <cell r="E1190" t="str">
            <v>Added 2021</v>
          </cell>
        </row>
        <row r="1191">
          <cell r="B1191" t="str">
            <v>Dental Surgeon</v>
          </cell>
          <cell r="C1191" t="str">
            <v>15-D01 - Dentist</v>
          </cell>
          <cell r="D1191" t="str">
            <v>Dental</v>
          </cell>
        </row>
        <row r="1192">
          <cell r="B1192" t="str">
            <v>Dental Surgeon</v>
          </cell>
          <cell r="C1192" t="str">
            <v>15-D01 - Dentist</v>
          </cell>
          <cell r="D1192" t="str">
            <v>Dental</v>
          </cell>
        </row>
        <row r="1193">
          <cell r="B1193" t="str">
            <v>Dental Technician</v>
          </cell>
          <cell r="C1193" t="str">
            <v>16-D02 - Dental Therapist</v>
          </cell>
          <cell r="D1193" t="str">
            <v>Dental</v>
          </cell>
          <cell r="E1193" t="str">
            <v>Added 2021</v>
          </cell>
        </row>
        <row r="1194">
          <cell r="B1194" t="str">
            <v>Dental Technician</v>
          </cell>
          <cell r="C1194" t="str">
            <v>16-D02 - Dental Therapist</v>
          </cell>
          <cell r="D1194" t="str">
            <v>Dental</v>
          </cell>
        </row>
        <row r="1195">
          <cell r="B1195" t="str">
            <v>Dental Technician</v>
          </cell>
          <cell r="C1195" t="str">
            <v>16-D02 - Dental Therapist</v>
          </cell>
          <cell r="D1195" t="str">
            <v>Dental</v>
          </cell>
        </row>
        <row r="1196">
          <cell r="B1196" t="str">
            <v>Dental Technician</v>
          </cell>
          <cell r="C1196" t="str">
            <v>16-D02 - Dental Therapist</v>
          </cell>
          <cell r="D1196" t="str">
            <v>Dental</v>
          </cell>
        </row>
        <row r="1197">
          <cell r="B1197" t="str">
            <v>Dental Technician</v>
          </cell>
          <cell r="C1197" t="str">
            <v>16-D02 - Dental Therapist</v>
          </cell>
          <cell r="D1197" t="str">
            <v>Dental</v>
          </cell>
        </row>
        <row r="1198">
          <cell r="B1198" t="str">
            <v>Dental Technician</v>
          </cell>
          <cell r="C1198" t="str">
            <v>16-D02 - Dental Therapist</v>
          </cell>
          <cell r="D1198" t="str">
            <v>Dental</v>
          </cell>
        </row>
        <row r="1199">
          <cell r="B1199" t="str">
            <v>Dental Technician</v>
          </cell>
          <cell r="C1199" t="str">
            <v>16-D02 - Dental Therapist</v>
          </cell>
          <cell r="D1199" t="str">
            <v>Dental</v>
          </cell>
        </row>
        <row r="1200">
          <cell r="B1200" t="str">
            <v>Dental Therapist</v>
          </cell>
          <cell r="C1200" t="str">
            <v>16-D02 - Dental Therapist</v>
          </cell>
          <cell r="D1200" t="str">
            <v>Dental</v>
          </cell>
        </row>
        <row r="1201">
          <cell r="B1201" t="str">
            <v>Dental Therapist</v>
          </cell>
          <cell r="C1201" t="str">
            <v>16-D02 - Dental Therapist</v>
          </cell>
          <cell r="D1201" t="str">
            <v>Dental</v>
          </cell>
        </row>
        <row r="1202">
          <cell r="B1202" t="str">
            <v>Dental Therapist</v>
          </cell>
          <cell r="C1202" t="str">
            <v>16-D02 - Dental Therapist</v>
          </cell>
          <cell r="D1202" t="str">
            <v>Dental</v>
          </cell>
        </row>
        <row r="1203">
          <cell r="B1203" t="str">
            <v>Dental Therapist</v>
          </cell>
          <cell r="C1203" t="str">
            <v>16-D02 - Dental Therapist</v>
          </cell>
          <cell r="D1203" t="str">
            <v>Dental</v>
          </cell>
        </row>
        <row r="1204">
          <cell r="B1204" t="str">
            <v>Dental Therapist</v>
          </cell>
          <cell r="C1204" t="str">
            <v>16-D02 - Dental Therapist</v>
          </cell>
          <cell r="D1204" t="str">
            <v>Dental</v>
          </cell>
          <cell r="E1204" t="str">
            <v>Added 2021</v>
          </cell>
        </row>
        <row r="1205">
          <cell r="B1205" t="str">
            <v>Dental Therapist</v>
          </cell>
          <cell r="C1205" t="str">
            <v>16-D02 - Dental Therapist</v>
          </cell>
          <cell r="D1205" t="str">
            <v>Dental</v>
          </cell>
          <cell r="E1205" t="str">
            <v>Added 2021</v>
          </cell>
        </row>
        <row r="1206">
          <cell r="B1206" t="str">
            <v>Dental Technician</v>
          </cell>
          <cell r="C1206" t="str">
            <v>16-D02 - Dental Therapist</v>
          </cell>
          <cell r="D1206" t="str">
            <v>Dental</v>
          </cell>
        </row>
        <row r="1207">
          <cell r="B1207" t="str">
            <v>Other Management Staff</v>
          </cell>
          <cell r="C1207" t="str">
            <v>_NOT INCLUDED</v>
          </cell>
          <cell r="D1207" t="str">
            <v>Management</v>
          </cell>
        </row>
        <row r="1208">
          <cell r="B1208" t="str">
            <v>Other Management Staff</v>
          </cell>
          <cell r="C1208" t="str">
            <v>_NOT INCLUDED</v>
          </cell>
          <cell r="D1208" t="str">
            <v>Management</v>
          </cell>
        </row>
        <row r="1209">
          <cell r="B1209" t="str">
            <v>Other Management Staff</v>
          </cell>
          <cell r="C1209" t="str">
            <v>_NOT INCLUDED</v>
          </cell>
          <cell r="D1209" t="str">
            <v>Management</v>
          </cell>
          <cell r="E1209" t="str">
            <v>Added 2021</v>
          </cell>
        </row>
        <row r="1210">
          <cell r="B1210" t="str">
            <v>Other Management Staff</v>
          </cell>
          <cell r="C1210" t="str">
            <v>_NOT INCLUDED</v>
          </cell>
          <cell r="D1210" t="str">
            <v>Management</v>
          </cell>
          <cell r="E1210" t="str">
            <v>Added 2021</v>
          </cell>
        </row>
        <row r="1211">
          <cell r="B1211" t="str">
            <v>Director</v>
          </cell>
          <cell r="C1211" t="str">
            <v>_NOT INCLUDED</v>
          </cell>
          <cell r="D1211" t="str">
            <v>Management</v>
          </cell>
          <cell r="E1211" t="str">
            <v>Added 2021</v>
          </cell>
        </row>
        <row r="1212">
          <cell r="B1212" t="str">
            <v>Other Management Staff</v>
          </cell>
          <cell r="C1212" t="str">
            <v>_NOT INCLUDED</v>
          </cell>
          <cell r="D1212" t="str">
            <v>Management</v>
          </cell>
          <cell r="E1212" t="str">
            <v>Added 2021</v>
          </cell>
        </row>
        <row r="1213">
          <cell r="B1213" t="str">
            <v>Other Management Staff</v>
          </cell>
          <cell r="C1213" t="str">
            <v>_NOT INCLUDED</v>
          </cell>
          <cell r="D1213" t="str">
            <v>Management</v>
          </cell>
          <cell r="E1213" t="str">
            <v>Added 2021</v>
          </cell>
        </row>
        <row r="1214">
          <cell r="B1214" t="str">
            <v>Director</v>
          </cell>
          <cell r="C1214" t="str">
            <v>_NOT INCLUDED</v>
          </cell>
          <cell r="D1214" t="str">
            <v>Management</v>
          </cell>
          <cell r="E1214" t="str">
            <v>Added 2021</v>
          </cell>
        </row>
        <row r="1215">
          <cell r="B1215" t="str">
            <v>Other Management Staff</v>
          </cell>
          <cell r="C1215" t="str">
            <v>_NOT INCLUDED</v>
          </cell>
          <cell r="D1215" t="str">
            <v>Management</v>
          </cell>
          <cell r="E1215" t="str">
            <v>Added 2021</v>
          </cell>
        </row>
        <row r="1216">
          <cell r="B1216" t="str">
            <v>Other Management Staff</v>
          </cell>
          <cell r="C1216" t="str">
            <v>_NOT INCLUDED</v>
          </cell>
          <cell r="D1216" t="str">
            <v>Management</v>
          </cell>
          <cell r="E1216" t="str">
            <v>Added 2021</v>
          </cell>
        </row>
        <row r="1217">
          <cell r="B1217" t="str">
            <v>Other Management Staff</v>
          </cell>
          <cell r="C1217" t="str">
            <v>_NOT INCLUDED</v>
          </cell>
          <cell r="D1217" t="str">
            <v>Management</v>
          </cell>
        </row>
        <row r="1218">
          <cell r="B1218" t="str">
            <v>Other Management Staff</v>
          </cell>
          <cell r="C1218" t="str">
            <v>_NOT INCLUDED</v>
          </cell>
          <cell r="D1218" t="str">
            <v>Management</v>
          </cell>
        </row>
        <row r="1219">
          <cell r="B1219" t="str">
            <v>Other Management Staff</v>
          </cell>
          <cell r="C1219" t="str">
            <v>_NOT INCLUDED</v>
          </cell>
          <cell r="D1219" t="str">
            <v>Management</v>
          </cell>
        </row>
        <row r="1220">
          <cell r="B1220" t="str">
            <v>Other Management Staff</v>
          </cell>
          <cell r="C1220" t="str">
            <v>_NOT INCLUDED</v>
          </cell>
          <cell r="D1220" t="str">
            <v>Management</v>
          </cell>
        </row>
        <row r="1221">
          <cell r="B1221" t="str">
            <v>Director</v>
          </cell>
          <cell r="C1221" t="str">
            <v>_NOT INCLUDED</v>
          </cell>
          <cell r="D1221" t="str">
            <v>Management</v>
          </cell>
          <cell r="E1221" t="str">
            <v>Added 2021</v>
          </cell>
        </row>
        <row r="1222">
          <cell r="B1222" t="str">
            <v>Director</v>
          </cell>
          <cell r="C1222" t="str">
            <v>_NOT INCLUDED</v>
          </cell>
          <cell r="D1222" t="str">
            <v>Management</v>
          </cell>
          <cell r="E1222" t="str">
            <v>Added 2021</v>
          </cell>
        </row>
        <row r="1223">
          <cell r="B1223" t="str">
            <v>Deputy Director Of Community And Promotive Health (Health Promotion)</v>
          </cell>
          <cell r="C1223" t="str">
            <v>_NOT INCLUDED</v>
          </cell>
          <cell r="D1223" t="str">
            <v>Management</v>
          </cell>
        </row>
        <row r="1224">
          <cell r="B1224" t="str">
            <v>Director</v>
          </cell>
          <cell r="C1224" t="str">
            <v>_NOT INCLUDED</v>
          </cell>
          <cell r="D1224" t="str">
            <v>Management</v>
          </cell>
          <cell r="E1224" t="str">
            <v>Added 2021</v>
          </cell>
        </row>
        <row r="1225">
          <cell r="B1225" t="str">
            <v>Director</v>
          </cell>
          <cell r="C1225" t="str">
            <v>_NOT INCLUDED</v>
          </cell>
          <cell r="D1225" t="str">
            <v>Management</v>
          </cell>
          <cell r="E1225" t="str">
            <v>Added 2021</v>
          </cell>
        </row>
        <row r="1226">
          <cell r="B1226" t="str">
            <v>Director</v>
          </cell>
          <cell r="C1226" t="str">
            <v>_NOT INCLUDED</v>
          </cell>
          <cell r="D1226" t="str">
            <v>Management</v>
          </cell>
          <cell r="E1226" t="str">
            <v>Added 2021</v>
          </cell>
        </row>
        <row r="1227">
          <cell r="B1227" t="str">
            <v>Director</v>
          </cell>
          <cell r="C1227" t="str">
            <v>_NOT INCLUDED</v>
          </cell>
          <cell r="D1227" t="str">
            <v>Management</v>
          </cell>
          <cell r="E1227" t="str">
            <v>Added 2021</v>
          </cell>
        </row>
        <row r="1228">
          <cell r="B1228" t="str">
            <v>Director</v>
          </cell>
          <cell r="C1228" t="str">
            <v>_NOT INCLUDED</v>
          </cell>
          <cell r="D1228" t="str">
            <v>Management</v>
          </cell>
          <cell r="E1228" t="str">
            <v>Added 2021</v>
          </cell>
        </row>
        <row r="1229">
          <cell r="B1229" t="str">
            <v>Director</v>
          </cell>
          <cell r="C1229" t="str">
            <v>_NOT INCLUDED</v>
          </cell>
          <cell r="D1229" t="str">
            <v>Management</v>
          </cell>
          <cell r="E1229" t="str">
            <v>Added 2021</v>
          </cell>
        </row>
        <row r="1230">
          <cell r="B1230" t="str">
            <v>Director</v>
          </cell>
          <cell r="C1230" t="str">
            <v>_NOT INCLUDED</v>
          </cell>
          <cell r="D1230" t="str">
            <v>Management</v>
          </cell>
          <cell r="E1230" t="str">
            <v>Added 2021</v>
          </cell>
        </row>
        <row r="1231">
          <cell r="B1231" t="str">
            <v>Director</v>
          </cell>
          <cell r="C1231" t="str">
            <v>_NOT INCLUDED</v>
          </cell>
          <cell r="D1231" t="str">
            <v>Management</v>
          </cell>
          <cell r="E1231" t="str">
            <v>Added 2021</v>
          </cell>
        </row>
        <row r="1232">
          <cell r="B1232" t="str">
            <v>Other Management Staff</v>
          </cell>
          <cell r="C1232" t="str">
            <v>_NOT INCLUDED</v>
          </cell>
          <cell r="D1232" t="str">
            <v>Management</v>
          </cell>
        </row>
        <row r="1233">
          <cell r="B1233" t="str">
            <v>Other Management Staff</v>
          </cell>
          <cell r="C1233" t="str">
            <v>_NOT INCLUDED</v>
          </cell>
          <cell r="D1233" t="str">
            <v>Management</v>
          </cell>
        </row>
        <row r="1234">
          <cell r="B1234" t="str">
            <v>Director</v>
          </cell>
          <cell r="C1234" t="str">
            <v>_NOT INCLUDED</v>
          </cell>
          <cell r="D1234" t="str">
            <v>Management</v>
          </cell>
          <cell r="E1234" t="str">
            <v>Added 2021</v>
          </cell>
        </row>
        <row r="1235">
          <cell r="B1235" t="str">
            <v>Other Management Staff</v>
          </cell>
          <cell r="C1235" t="str">
            <v>_NOT INCLUDED</v>
          </cell>
          <cell r="D1235" t="str">
            <v>Management</v>
          </cell>
        </row>
        <row r="1236">
          <cell r="B1236" t="str">
            <v>Other Management Staff</v>
          </cell>
          <cell r="C1236" t="str">
            <v>_NOT INCLUDED</v>
          </cell>
          <cell r="D1236" t="str">
            <v>Management</v>
          </cell>
        </row>
        <row r="1237">
          <cell r="B1237" t="str">
            <v>Other Management Staff</v>
          </cell>
          <cell r="C1237" t="str">
            <v>_NOT INCLUDED</v>
          </cell>
          <cell r="D1237" t="str">
            <v>Management</v>
          </cell>
          <cell r="E1237" t="str">
            <v>Added 2021</v>
          </cell>
        </row>
        <row r="1238">
          <cell r="B1238" t="str">
            <v>Other Management Staff</v>
          </cell>
          <cell r="C1238" t="str">
            <v>_NOT INCLUDED</v>
          </cell>
          <cell r="D1238" t="str">
            <v>Management</v>
          </cell>
          <cell r="E1238" t="str">
            <v>Added 2021</v>
          </cell>
        </row>
        <row r="1239">
          <cell r="B1239" t="str">
            <v>Other Management Staff</v>
          </cell>
          <cell r="C1239" t="str">
            <v>_NOT INCLUDED</v>
          </cell>
          <cell r="D1239" t="str">
            <v>Management</v>
          </cell>
        </row>
        <row r="1240">
          <cell r="B1240" t="str">
            <v>Other Management Staff</v>
          </cell>
          <cell r="C1240" t="str">
            <v>_NOT INCLUDED</v>
          </cell>
          <cell r="D1240" t="str">
            <v>Management</v>
          </cell>
        </row>
        <row r="1241">
          <cell r="B1241" t="str">
            <v>Other Management Staff</v>
          </cell>
          <cell r="C1241" t="str">
            <v>_NOT INCLUDED</v>
          </cell>
          <cell r="D1241" t="str">
            <v>Management</v>
          </cell>
        </row>
        <row r="1242">
          <cell r="B1242" t="str">
            <v>Other Management Staff</v>
          </cell>
          <cell r="C1242" t="str">
            <v>_NOT INCLUDED</v>
          </cell>
          <cell r="D1242" t="str">
            <v>Management</v>
          </cell>
        </row>
        <row r="1243">
          <cell r="B1243" t="str">
            <v>Other Management Staff</v>
          </cell>
          <cell r="C1243" t="str">
            <v>_NOT INCLUDED</v>
          </cell>
          <cell r="D1243" t="str">
            <v>Management</v>
          </cell>
        </row>
        <row r="1244">
          <cell r="B1244" t="str">
            <v>Other Management Staff</v>
          </cell>
          <cell r="C1244" t="str">
            <v>_NOT INCLUDED</v>
          </cell>
          <cell r="D1244" t="str">
            <v>Management</v>
          </cell>
        </row>
        <row r="1245">
          <cell r="B1245" t="str">
            <v>Other Management Staff</v>
          </cell>
          <cell r="C1245" t="str">
            <v>_NOT INCLUDED</v>
          </cell>
          <cell r="D1245" t="str">
            <v>Management</v>
          </cell>
        </row>
        <row r="1246">
          <cell r="B1246" t="str">
            <v>Other Management Staff</v>
          </cell>
          <cell r="C1246" t="str">
            <v>_NOT INCLUDED</v>
          </cell>
          <cell r="D1246" t="str">
            <v>Management</v>
          </cell>
        </row>
        <row r="1247">
          <cell r="B1247" t="str">
            <v>Director</v>
          </cell>
          <cell r="C1247" t="str">
            <v>_NOT INCLUDED</v>
          </cell>
          <cell r="D1247" t="str">
            <v>Management</v>
          </cell>
          <cell r="E1247" t="str">
            <v>Added 2021</v>
          </cell>
        </row>
        <row r="1248">
          <cell r="B1248" t="str">
            <v>Director</v>
          </cell>
          <cell r="C1248" t="str">
            <v>_NOT INCLUDED</v>
          </cell>
          <cell r="D1248" t="str">
            <v>Management</v>
          </cell>
          <cell r="E1248" t="str">
            <v>Added 2021</v>
          </cell>
        </row>
        <row r="1249">
          <cell r="B1249" t="str">
            <v>Director</v>
          </cell>
          <cell r="C1249" t="str">
            <v>_NOT INCLUDED</v>
          </cell>
          <cell r="D1249" t="str">
            <v>Management</v>
          </cell>
          <cell r="E1249" t="str">
            <v>Added 2021</v>
          </cell>
        </row>
        <row r="1250">
          <cell r="B1250" t="str">
            <v>Director</v>
          </cell>
          <cell r="C1250" t="str">
            <v>_NOT INCLUDED</v>
          </cell>
          <cell r="D1250" t="str">
            <v>Management</v>
          </cell>
          <cell r="E1250" t="str">
            <v>Added 2021</v>
          </cell>
        </row>
        <row r="1251">
          <cell r="B1251" t="str">
            <v>Other Management Staff</v>
          </cell>
          <cell r="C1251" t="str">
            <v>_NOT INCLUDED</v>
          </cell>
          <cell r="D1251" t="str">
            <v>Management</v>
          </cell>
          <cell r="E1251" t="str">
            <v>Added 2021</v>
          </cell>
        </row>
        <row r="1252">
          <cell r="B1252" t="str">
            <v>Other Management Staff</v>
          </cell>
          <cell r="C1252" t="str">
            <v>_NOT INCLUDED</v>
          </cell>
          <cell r="D1252" t="str">
            <v>Management</v>
          </cell>
          <cell r="E1252" t="str">
            <v>Added 2021</v>
          </cell>
        </row>
        <row r="1253">
          <cell r="B1253" t="str">
            <v>Other Management Staff</v>
          </cell>
          <cell r="C1253" t="str">
            <v>_NOT INCLUDED</v>
          </cell>
          <cell r="D1253" t="str">
            <v>Management</v>
          </cell>
          <cell r="E1253" t="str">
            <v>Added 2021</v>
          </cell>
        </row>
        <row r="1254">
          <cell r="B1254" t="str">
            <v>Other Management Staff</v>
          </cell>
          <cell r="C1254" t="str">
            <v>_NOT INCLUDED</v>
          </cell>
          <cell r="D1254" t="str">
            <v>Management</v>
          </cell>
          <cell r="E1254" t="str">
            <v>Added 2021</v>
          </cell>
        </row>
        <row r="1255">
          <cell r="B1255" t="str">
            <v>Other Management Staff</v>
          </cell>
          <cell r="C1255" t="str">
            <v>_NOT INCLUDED</v>
          </cell>
          <cell r="D1255" t="str">
            <v>Management</v>
          </cell>
          <cell r="E1255" t="str">
            <v>Added 2021</v>
          </cell>
        </row>
        <row r="1256">
          <cell r="B1256" t="str">
            <v>Other Management Staff</v>
          </cell>
          <cell r="C1256" t="str">
            <v>_NOT INCLUDED</v>
          </cell>
          <cell r="D1256" t="str">
            <v>Management</v>
          </cell>
          <cell r="E1256" t="str">
            <v>Added 2021</v>
          </cell>
        </row>
        <row r="1257">
          <cell r="B1257" t="str">
            <v>Other Management Staff</v>
          </cell>
          <cell r="C1257" t="str">
            <v>_NOT INCLUDED</v>
          </cell>
          <cell r="D1257" t="str">
            <v>Management</v>
          </cell>
          <cell r="E1257" t="str">
            <v>Added 2021</v>
          </cell>
        </row>
        <row r="1258">
          <cell r="B1258" t="str">
            <v>Other Management Staff</v>
          </cell>
          <cell r="C1258" t="str">
            <v>_NOT INCLUDED</v>
          </cell>
          <cell r="D1258" t="str">
            <v>Management</v>
          </cell>
          <cell r="E1258" t="str">
            <v>Added 2021</v>
          </cell>
        </row>
        <row r="1259">
          <cell r="B1259" t="str">
            <v>Other Management Staff</v>
          </cell>
          <cell r="C1259" t="str">
            <v>_NOT INCLUDED</v>
          </cell>
          <cell r="D1259" t="str">
            <v>Management</v>
          </cell>
          <cell r="E1259" t="str">
            <v>Added 2021</v>
          </cell>
        </row>
        <row r="1260">
          <cell r="B1260" t="str">
            <v>Other Management Staff</v>
          </cell>
          <cell r="C1260" t="str">
            <v>_NOT INCLUDED</v>
          </cell>
          <cell r="D1260" t="str">
            <v>Management</v>
          </cell>
          <cell r="E1260" t="str">
            <v>Added 2021</v>
          </cell>
        </row>
        <row r="1261">
          <cell r="B1261" t="str">
            <v>Other Management Staff</v>
          </cell>
          <cell r="C1261" t="str">
            <v>_NOT INCLUDED</v>
          </cell>
          <cell r="D1261" t="str">
            <v>Management</v>
          </cell>
          <cell r="E1261" t="str">
            <v>Added 2021</v>
          </cell>
        </row>
        <row r="1262">
          <cell r="B1262" t="str">
            <v>Other Management Staff</v>
          </cell>
          <cell r="C1262" t="str">
            <v>_NOT INCLUDED</v>
          </cell>
          <cell r="D1262" t="str">
            <v>Management</v>
          </cell>
          <cell r="E1262" t="str">
            <v>Added 2021</v>
          </cell>
        </row>
        <row r="1263">
          <cell r="B1263" t="str">
            <v>Other Management Staff</v>
          </cell>
          <cell r="C1263" t="str">
            <v>_NOT INCLUDED</v>
          </cell>
          <cell r="D1263" t="str">
            <v>Management</v>
          </cell>
          <cell r="E1263" t="str">
            <v>Added 2021</v>
          </cell>
        </row>
        <row r="1264">
          <cell r="B1264" t="str">
            <v>Other Management Staff</v>
          </cell>
          <cell r="C1264" t="str">
            <v>_NOT INCLUDED</v>
          </cell>
          <cell r="D1264" t="str">
            <v>Management</v>
          </cell>
          <cell r="E1264" t="str">
            <v>Added 2021</v>
          </cell>
        </row>
        <row r="1265">
          <cell r="B1265" t="str">
            <v>Director</v>
          </cell>
          <cell r="C1265" t="str">
            <v>_NOT INCLUDED</v>
          </cell>
          <cell r="D1265" t="str">
            <v>Management</v>
          </cell>
          <cell r="E1265" t="str">
            <v>Added 2021</v>
          </cell>
        </row>
        <row r="1266">
          <cell r="B1266" t="str">
            <v>Other Management Staff</v>
          </cell>
          <cell r="C1266" t="str">
            <v>_NOT INCLUDED</v>
          </cell>
          <cell r="D1266" t="str">
            <v>Management</v>
          </cell>
        </row>
        <row r="1267">
          <cell r="B1267" t="str">
            <v>Other Management Staff</v>
          </cell>
          <cell r="C1267" t="str">
            <v>_NOT INCLUDED</v>
          </cell>
          <cell r="D1267" t="str">
            <v>Management</v>
          </cell>
        </row>
        <row r="1268">
          <cell r="B1268" t="str">
            <v>Other Management Staff</v>
          </cell>
          <cell r="C1268" t="str">
            <v>_NOT INCLUDED</v>
          </cell>
          <cell r="D1268" t="str">
            <v>Management</v>
          </cell>
        </row>
        <row r="1269">
          <cell r="B1269" t="str">
            <v>Other Management Staff</v>
          </cell>
          <cell r="C1269" t="str">
            <v>_NOT INCLUDED</v>
          </cell>
          <cell r="D1269" t="str">
            <v>Management</v>
          </cell>
        </row>
        <row r="1270">
          <cell r="B1270" t="str">
            <v>Director</v>
          </cell>
          <cell r="C1270" t="str">
            <v>_NOT INCLUDED</v>
          </cell>
          <cell r="D1270" t="str">
            <v>Management</v>
          </cell>
          <cell r="E1270" t="str">
            <v>Added 2021</v>
          </cell>
        </row>
        <row r="1271">
          <cell r="B1271" t="str">
            <v>Director</v>
          </cell>
          <cell r="C1271" t="str">
            <v>_NOT INCLUDED</v>
          </cell>
          <cell r="D1271" t="str">
            <v>Management</v>
          </cell>
          <cell r="E1271" t="str">
            <v>Added 2021</v>
          </cell>
        </row>
        <row r="1272">
          <cell r="B1272" t="str">
            <v>Director</v>
          </cell>
          <cell r="C1272" t="str">
            <v>_NOT INCLUDED</v>
          </cell>
          <cell r="D1272" t="str">
            <v>Management</v>
          </cell>
          <cell r="E1272" t="str">
            <v>Added 2021</v>
          </cell>
        </row>
        <row r="1273">
          <cell r="B1273" t="str">
            <v>Other Management Staff</v>
          </cell>
          <cell r="C1273" t="str">
            <v>_NOT INCLUDED</v>
          </cell>
          <cell r="D1273" t="str">
            <v>Management</v>
          </cell>
        </row>
        <row r="1274">
          <cell r="B1274" t="str">
            <v>Other Management Staff</v>
          </cell>
          <cell r="C1274" t="str">
            <v>_NOT INCLUDED</v>
          </cell>
          <cell r="D1274" t="str">
            <v>Management</v>
          </cell>
        </row>
        <row r="1275">
          <cell r="B1275" t="str">
            <v>Other Management Staff</v>
          </cell>
          <cell r="C1275" t="str">
            <v>_NOT INCLUDED</v>
          </cell>
          <cell r="D1275" t="str">
            <v>Management</v>
          </cell>
        </row>
        <row r="1276">
          <cell r="B1276" t="str">
            <v>Other Management Staff</v>
          </cell>
          <cell r="C1276" t="str">
            <v>_NOT INCLUDED</v>
          </cell>
          <cell r="D1276" t="str">
            <v>Management</v>
          </cell>
        </row>
        <row r="1277">
          <cell r="B1277" t="str">
            <v>Director</v>
          </cell>
          <cell r="C1277" t="str">
            <v>_NOT INCLUDED</v>
          </cell>
          <cell r="D1277" t="str">
            <v>Management</v>
          </cell>
          <cell r="E1277" t="str">
            <v>Added 2021</v>
          </cell>
        </row>
        <row r="1278">
          <cell r="B1278" t="str">
            <v>Other Management Staff</v>
          </cell>
          <cell r="C1278" t="str">
            <v>_NOT INCLUDED</v>
          </cell>
          <cell r="D1278" t="str">
            <v>Management</v>
          </cell>
        </row>
        <row r="1279">
          <cell r="B1279" t="str">
            <v>Other Management Staff</v>
          </cell>
          <cell r="C1279" t="str">
            <v>_NOT INCLUDED</v>
          </cell>
          <cell r="D1279" t="str">
            <v>Management</v>
          </cell>
        </row>
        <row r="1280">
          <cell r="B1280" t="str">
            <v>Other Management Staff</v>
          </cell>
          <cell r="C1280" t="str">
            <v>_NOT INCLUDED</v>
          </cell>
          <cell r="D1280" t="str">
            <v>Management</v>
          </cell>
        </row>
        <row r="1281">
          <cell r="B1281" t="str">
            <v>Other Management Staff</v>
          </cell>
          <cell r="C1281" t="str">
            <v>_NOT INCLUDED</v>
          </cell>
          <cell r="D1281" t="str">
            <v>Management</v>
          </cell>
        </row>
        <row r="1282">
          <cell r="B1282" t="str">
            <v>Other Management Staff</v>
          </cell>
          <cell r="C1282" t="str">
            <v>_NOT INCLUDED</v>
          </cell>
          <cell r="D1282" t="str">
            <v>Management</v>
          </cell>
        </row>
        <row r="1283">
          <cell r="B1283" t="str">
            <v>Other Management Staff</v>
          </cell>
          <cell r="C1283" t="str">
            <v>_NOT INCLUDED</v>
          </cell>
          <cell r="D1283" t="str">
            <v>Management</v>
          </cell>
        </row>
        <row r="1284">
          <cell r="B1284" t="str">
            <v>Director</v>
          </cell>
          <cell r="C1284" t="str">
            <v>_NOT INCLUDED</v>
          </cell>
          <cell r="D1284" t="str">
            <v>Management</v>
          </cell>
          <cell r="E1284" t="str">
            <v>Added 2021</v>
          </cell>
        </row>
        <row r="1285">
          <cell r="B1285" t="str">
            <v>Director</v>
          </cell>
          <cell r="C1285" t="str">
            <v>_NOT INCLUDED</v>
          </cell>
          <cell r="D1285" t="str">
            <v>Management</v>
          </cell>
          <cell r="E1285" t="str">
            <v>Added 2021</v>
          </cell>
        </row>
        <row r="1286">
          <cell r="B1286" t="str">
            <v>Director</v>
          </cell>
          <cell r="C1286" t="str">
            <v>_NOT INCLUDED</v>
          </cell>
          <cell r="D1286" t="str">
            <v>Management</v>
          </cell>
          <cell r="E1286" t="str">
            <v>Added 2021</v>
          </cell>
        </row>
        <row r="1287">
          <cell r="B1287" t="str">
            <v>Director</v>
          </cell>
          <cell r="C1287" t="str">
            <v>_NOT INCLUDED</v>
          </cell>
          <cell r="D1287" t="str">
            <v>Management</v>
          </cell>
          <cell r="E1287" t="str">
            <v>Added 2021</v>
          </cell>
        </row>
        <row r="1288">
          <cell r="B1288" t="str">
            <v>Director</v>
          </cell>
          <cell r="C1288" t="str">
            <v>_NOT INCLUDED</v>
          </cell>
          <cell r="D1288" t="str">
            <v>Management</v>
          </cell>
          <cell r="E1288" t="str">
            <v>Added 2021</v>
          </cell>
        </row>
        <row r="1289">
          <cell r="B1289" t="str">
            <v>Director</v>
          </cell>
          <cell r="C1289" t="str">
            <v>_NOT INCLUDED</v>
          </cell>
          <cell r="D1289" t="str">
            <v>Management</v>
          </cell>
          <cell r="E1289" t="str">
            <v>Added 2021</v>
          </cell>
        </row>
        <row r="1290">
          <cell r="B1290" t="str">
            <v>Director</v>
          </cell>
          <cell r="C1290" t="str">
            <v>_NOT INCLUDED</v>
          </cell>
          <cell r="D1290" t="str">
            <v>Management</v>
          </cell>
          <cell r="E1290" t="str">
            <v>Added 2021</v>
          </cell>
        </row>
        <row r="1291">
          <cell r="B1291" t="str">
            <v>Director</v>
          </cell>
          <cell r="C1291" t="str">
            <v>_NOT INCLUDED</v>
          </cell>
          <cell r="D1291" t="str">
            <v>Management</v>
          </cell>
          <cell r="E1291" t="str">
            <v>Added 2021</v>
          </cell>
        </row>
        <row r="1292">
          <cell r="B1292" t="str">
            <v>Director</v>
          </cell>
          <cell r="C1292" t="str">
            <v>_NOT INCLUDED</v>
          </cell>
          <cell r="D1292" t="str">
            <v>Management</v>
          </cell>
          <cell r="E1292" t="str">
            <v>Added 2021</v>
          </cell>
        </row>
        <row r="1293">
          <cell r="B1293" t="str">
            <v>Other Management Staff</v>
          </cell>
          <cell r="C1293" t="str">
            <v>_NOT INCLUDED</v>
          </cell>
          <cell r="D1293" t="str">
            <v>Management</v>
          </cell>
        </row>
        <row r="1294">
          <cell r="B1294" t="str">
            <v>Other Management Staff</v>
          </cell>
          <cell r="C1294" t="str">
            <v>_NOT INCLUDED</v>
          </cell>
          <cell r="D1294" t="str">
            <v>Management</v>
          </cell>
        </row>
        <row r="1295">
          <cell r="B1295" t="str">
            <v>Director</v>
          </cell>
          <cell r="C1295" t="str">
            <v>_NOT INCLUDED</v>
          </cell>
          <cell r="D1295" t="str">
            <v>Management</v>
          </cell>
          <cell r="E1295" t="str">
            <v>Added 2021</v>
          </cell>
        </row>
        <row r="1296">
          <cell r="B1296" t="str">
            <v>Director</v>
          </cell>
          <cell r="C1296" t="str">
            <v>_NOT INCLUDED</v>
          </cell>
          <cell r="D1296" t="str">
            <v>Management</v>
          </cell>
          <cell r="E1296" t="str">
            <v>Added 2021</v>
          </cell>
        </row>
        <row r="1297">
          <cell r="B1297" t="str">
            <v>Director</v>
          </cell>
          <cell r="C1297" t="str">
            <v>_NOT INCLUDED</v>
          </cell>
          <cell r="D1297" t="str">
            <v>Management</v>
          </cell>
          <cell r="E1297" t="str">
            <v>Added 2021</v>
          </cell>
        </row>
        <row r="1298">
          <cell r="B1298" t="str">
            <v>Director</v>
          </cell>
          <cell r="C1298" t="str">
            <v>_NOT INCLUDED</v>
          </cell>
          <cell r="D1298" t="str">
            <v>Management</v>
          </cell>
          <cell r="E1298" t="str">
            <v>Added 2021</v>
          </cell>
        </row>
        <row r="1299">
          <cell r="B1299" t="str">
            <v>Director</v>
          </cell>
          <cell r="C1299" t="str">
            <v>_NOT INCLUDED</v>
          </cell>
          <cell r="D1299" t="str">
            <v>Management</v>
          </cell>
          <cell r="E1299" t="str">
            <v>Added 2021</v>
          </cell>
        </row>
        <row r="1300">
          <cell r="B1300" t="str">
            <v>Director</v>
          </cell>
          <cell r="C1300" t="str">
            <v>_NOT INCLUDED</v>
          </cell>
          <cell r="D1300" t="str">
            <v>Management</v>
          </cell>
          <cell r="E1300" t="str">
            <v>Added 2021</v>
          </cell>
        </row>
        <row r="1301">
          <cell r="B1301" t="str">
            <v>Other Management Staff</v>
          </cell>
          <cell r="C1301" t="str">
            <v>_NOT INCLUDED</v>
          </cell>
          <cell r="D1301" t="str">
            <v>Management</v>
          </cell>
        </row>
        <row r="1302">
          <cell r="B1302" t="str">
            <v>Other Management Staff</v>
          </cell>
          <cell r="C1302" t="str">
            <v>_NOT INCLUDED</v>
          </cell>
          <cell r="D1302" t="str">
            <v>Management</v>
          </cell>
        </row>
        <row r="1303">
          <cell r="B1303" t="str">
            <v>Other Management Staff</v>
          </cell>
          <cell r="C1303" t="str">
            <v>_NOT INCLUDED</v>
          </cell>
          <cell r="D1303" t="str">
            <v>Management</v>
          </cell>
        </row>
        <row r="1304">
          <cell r="B1304" t="str">
            <v>Other Management Staff</v>
          </cell>
          <cell r="C1304" t="str">
            <v>_NOT INCLUDED</v>
          </cell>
          <cell r="D1304" t="str">
            <v>Management</v>
          </cell>
        </row>
        <row r="1305">
          <cell r="B1305" t="str">
            <v>Deputy Hospital Director (Nursing Services)</v>
          </cell>
          <cell r="C1305" t="str">
            <v>_NOT INCLUDED</v>
          </cell>
          <cell r="D1305" t="str">
            <v>Management</v>
          </cell>
        </row>
        <row r="1306">
          <cell r="B1306" t="str">
            <v>Deputy Hospital Director (Nursing Services)</v>
          </cell>
          <cell r="C1306" t="str">
            <v>_NOT INCLUDED</v>
          </cell>
          <cell r="D1306" t="str">
            <v>Management</v>
          </cell>
        </row>
        <row r="1307">
          <cell r="B1307" t="str">
            <v>Deputy Hospital Director (Nursing Services)</v>
          </cell>
          <cell r="C1307" t="str">
            <v>_NOT INCLUDED</v>
          </cell>
          <cell r="D1307" t="str">
            <v>Management</v>
          </cell>
        </row>
        <row r="1308">
          <cell r="B1308" t="str">
            <v>Deputy Hospital Director (Nursing Services)</v>
          </cell>
          <cell r="C1308" t="str">
            <v>_NOT INCLUDED</v>
          </cell>
          <cell r="D1308" t="str">
            <v>Management</v>
          </cell>
        </row>
        <row r="1309">
          <cell r="B1309" t="str">
            <v>Deputy Hospital Director</v>
          </cell>
          <cell r="C1309" t="str">
            <v>_NOT INCLUDED</v>
          </cell>
          <cell r="D1309" t="str">
            <v>Support Staff</v>
          </cell>
          <cell r="E1309" t="str">
            <v>Added 2021</v>
          </cell>
        </row>
        <row r="1310">
          <cell r="B1310" t="str">
            <v>Director</v>
          </cell>
          <cell r="C1310" t="str">
            <v>_NOT INCLUDED</v>
          </cell>
          <cell r="D1310" t="str">
            <v>Support Staff</v>
          </cell>
          <cell r="E1310" t="str">
            <v>Added 2021</v>
          </cell>
        </row>
        <row r="1311">
          <cell r="B1311" t="str">
            <v>Nursing Officer</v>
          </cell>
          <cell r="C1311" t="str">
            <v>04-N01 - Nursing Officer/Registered Nurse</v>
          </cell>
          <cell r="D1311" t="str">
            <v>Nursing / Midwifery</v>
          </cell>
        </row>
        <row r="1312">
          <cell r="B1312" t="str">
            <v>Nursing Officer</v>
          </cell>
          <cell r="C1312" t="str">
            <v>04-N01 - Nursing Officer/Registered Nurse</v>
          </cell>
          <cell r="D1312" t="str">
            <v>Nursing / Midwifery</v>
          </cell>
        </row>
        <row r="1313">
          <cell r="B1313" t="str">
            <v>Other Management Staff</v>
          </cell>
          <cell r="C1313" t="str">
            <v>_NOT INCLUDED</v>
          </cell>
          <cell r="D1313" t="str">
            <v>Management</v>
          </cell>
        </row>
        <row r="1314">
          <cell r="B1314" t="str">
            <v>Other Management Staff</v>
          </cell>
          <cell r="C1314" t="str">
            <v>_NOT INCLUDED</v>
          </cell>
          <cell r="D1314" t="str">
            <v>Management</v>
          </cell>
        </row>
        <row r="1315">
          <cell r="B1315" t="str">
            <v>Other Management Staff</v>
          </cell>
          <cell r="C1315" t="str">
            <v>_NOT INCLUDED</v>
          </cell>
          <cell r="D1315" t="str">
            <v>Management</v>
          </cell>
        </row>
        <row r="1316">
          <cell r="B1316" t="str">
            <v>Other Management Staff</v>
          </cell>
          <cell r="C1316" t="str">
            <v>_NOT INCLUDED</v>
          </cell>
          <cell r="D1316" t="str">
            <v>Management</v>
          </cell>
        </row>
        <row r="1317">
          <cell r="B1317" t="str">
            <v>Other Management Staff</v>
          </cell>
          <cell r="C1317" t="str">
            <v>_NOT INCLUDED</v>
          </cell>
          <cell r="D1317" t="str">
            <v>Management</v>
          </cell>
        </row>
        <row r="1318">
          <cell r="B1318" t="str">
            <v>Other Management Staff</v>
          </cell>
          <cell r="C1318" t="str">
            <v>_NOT INCLUDED</v>
          </cell>
          <cell r="D1318" t="str">
            <v>Management</v>
          </cell>
        </row>
        <row r="1319">
          <cell r="B1319" t="str">
            <v>Clinical Officer - Dermatology</v>
          </cell>
          <cell r="C1319" t="str">
            <v>02-M02 - Clinical Officer / Technician</v>
          </cell>
          <cell r="D1319" t="str">
            <v>Clinical</v>
          </cell>
        </row>
        <row r="1320">
          <cell r="B1320" t="str">
            <v>Clinical Officer - Dermatology</v>
          </cell>
          <cell r="C1320" t="str">
            <v>02-M02 - Clinical Officer / Technician</v>
          </cell>
          <cell r="D1320" t="str">
            <v>Clinical</v>
          </cell>
        </row>
        <row r="1321">
          <cell r="B1321" t="str">
            <v>Medical Officer - Dermatology</v>
          </cell>
          <cell r="C1321" t="str">
            <v>01-M01 - Medical Officer / Specialist</v>
          </cell>
          <cell r="D1321" t="str">
            <v>Clinical</v>
          </cell>
        </row>
        <row r="1322">
          <cell r="B1322" t="str">
            <v>Medical Officer - Dermatology</v>
          </cell>
          <cell r="C1322" t="str">
            <v>01-M01 - Medical Officer / Specialist</v>
          </cell>
          <cell r="D1322" t="str">
            <v>Clinical</v>
          </cell>
        </row>
        <row r="1323">
          <cell r="B1323" t="str">
            <v>Clinical Officer - Dermatology</v>
          </cell>
          <cell r="C1323" t="str">
            <v>02-M02 - Clinical Officer / Technician</v>
          </cell>
          <cell r="D1323" t="str">
            <v>Clinical</v>
          </cell>
        </row>
        <row r="1324">
          <cell r="B1324" t="str">
            <v>Clinical Officer - Dermatology</v>
          </cell>
          <cell r="C1324" t="str">
            <v>02-M02 - Clinical Officer / Technician</v>
          </cell>
          <cell r="D1324" t="str">
            <v>Clinical</v>
          </cell>
        </row>
        <row r="1325">
          <cell r="B1325" t="str">
            <v>Clinical Officer - Dermatology</v>
          </cell>
          <cell r="C1325" t="str">
            <v>02-M02 - Clinical Officer / Technician</v>
          </cell>
          <cell r="D1325" t="str">
            <v>Clinical</v>
          </cell>
          <cell r="E1325" t="str">
            <v>Added 2021</v>
          </cell>
        </row>
        <row r="1326">
          <cell r="B1326" t="str">
            <v>Clinical Officer - Dermatology</v>
          </cell>
          <cell r="C1326" t="str">
            <v>02-M02 - Clinical Officer / Technician</v>
          </cell>
          <cell r="D1326" t="str">
            <v>Clinical</v>
          </cell>
          <cell r="E1326" t="str">
            <v>Added 2021</v>
          </cell>
        </row>
        <row r="1327">
          <cell r="B1327" t="str">
            <v>Health Surveillance Assistant</v>
          </cell>
          <cell r="C1327" t="str">
            <v>14-E02 - HSA</v>
          </cell>
          <cell r="D1327" t="str">
            <v>Environmental Health</v>
          </cell>
        </row>
        <row r="1328">
          <cell r="B1328" t="str">
            <v>Health Surveillance Assistant</v>
          </cell>
          <cell r="C1328" t="str">
            <v>14-E02 - HSA</v>
          </cell>
          <cell r="D1328" t="str">
            <v>Environmental Health</v>
          </cell>
        </row>
        <row r="1329">
          <cell r="B1329" t="str">
            <v>Health Surveillance Assistant</v>
          </cell>
          <cell r="C1329" t="str">
            <v>14-E02 - HSA</v>
          </cell>
          <cell r="D1329" t="str">
            <v>Environmental Health</v>
          </cell>
        </row>
        <row r="1330">
          <cell r="B1330" t="str">
            <v>Other Management Staff</v>
          </cell>
          <cell r="C1330" t="str">
            <v>_NOT INCLUDED</v>
          </cell>
          <cell r="D1330" t="str">
            <v>Management</v>
          </cell>
        </row>
        <row r="1331">
          <cell r="B1331" t="str">
            <v>Other Management Staff</v>
          </cell>
          <cell r="C1331" t="str">
            <v>_NOT INCLUDED</v>
          </cell>
          <cell r="D1331" t="str">
            <v>Management</v>
          </cell>
        </row>
        <row r="1332">
          <cell r="B1332" t="str">
            <v>Other Management Staff</v>
          </cell>
          <cell r="C1332" t="str">
            <v>_NOT INCLUDED</v>
          </cell>
          <cell r="D1332" t="str">
            <v>Management</v>
          </cell>
          <cell r="E1332" t="str">
            <v>Added 2021</v>
          </cell>
        </row>
        <row r="1333">
          <cell r="B1333" t="str">
            <v>Other Management Staff</v>
          </cell>
          <cell r="C1333" t="str">
            <v>_NOT INCLUDED</v>
          </cell>
          <cell r="D1333" t="str">
            <v>Management</v>
          </cell>
          <cell r="E1333" t="str">
            <v>Added 2021</v>
          </cell>
        </row>
        <row r="1334">
          <cell r="B1334" t="str">
            <v>Director</v>
          </cell>
          <cell r="C1334" t="str">
            <v>_NOT INCLUDED</v>
          </cell>
          <cell r="D1334" t="str">
            <v>Management</v>
          </cell>
          <cell r="E1334" t="str">
            <v>Added 2021</v>
          </cell>
        </row>
        <row r="1335">
          <cell r="B1335" t="str">
            <v>Other Management Staff</v>
          </cell>
          <cell r="C1335" t="str">
            <v>_NOT INCLUDED</v>
          </cell>
          <cell r="D1335" t="str">
            <v>Management</v>
          </cell>
        </row>
        <row r="1336">
          <cell r="B1336" t="str">
            <v>Other Management Staff</v>
          </cell>
          <cell r="C1336" t="str">
            <v>_NOT INCLUDED</v>
          </cell>
          <cell r="D1336" t="str">
            <v>Management</v>
          </cell>
        </row>
        <row r="1337">
          <cell r="B1337" t="str">
            <v>Other Management Staff</v>
          </cell>
          <cell r="C1337" t="str">
            <v>_NOT INCLUDED</v>
          </cell>
          <cell r="D1337" t="str">
            <v>Management</v>
          </cell>
        </row>
        <row r="1338">
          <cell r="B1338" t="str">
            <v>Other Management Staff</v>
          </cell>
          <cell r="C1338" t="str">
            <v>_NOT INCLUDED</v>
          </cell>
          <cell r="D1338" t="str">
            <v>Management</v>
          </cell>
        </row>
        <row r="1339">
          <cell r="B1339" t="str">
            <v>Other Management Staff</v>
          </cell>
          <cell r="C1339" t="str">
            <v>_NOT INCLUDED</v>
          </cell>
          <cell r="D1339" t="str">
            <v>Management</v>
          </cell>
        </row>
        <row r="1340">
          <cell r="B1340" t="str">
            <v>Other Management Staff</v>
          </cell>
          <cell r="C1340" t="str">
            <v>_NOT INCLUDED</v>
          </cell>
          <cell r="D1340" t="str">
            <v>Management</v>
          </cell>
        </row>
        <row r="1341">
          <cell r="B1341" t="str">
            <v>Director</v>
          </cell>
          <cell r="C1341" t="str">
            <v>_NOT INCLUDED</v>
          </cell>
          <cell r="D1341" t="str">
            <v>Management</v>
          </cell>
          <cell r="E1341" t="str">
            <v>Added 2021</v>
          </cell>
        </row>
        <row r="1342">
          <cell r="B1342" t="str">
            <v>Director</v>
          </cell>
          <cell r="C1342" t="str">
            <v>_NOT INCLUDED</v>
          </cell>
          <cell r="D1342" t="str">
            <v>Management</v>
          </cell>
          <cell r="E1342" t="str">
            <v>Added 2021</v>
          </cell>
        </row>
        <row r="1343">
          <cell r="B1343" t="str">
            <v>Other Management Staff</v>
          </cell>
          <cell r="C1343" t="str">
            <v>_NOT INCLUDED</v>
          </cell>
          <cell r="D1343" t="str">
            <v>Management</v>
          </cell>
        </row>
        <row r="1344">
          <cell r="B1344" t="str">
            <v>Other Management Staff</v>
          </cell>
          <cell r="C1344" t="str">
            <v>_NOT INCLUDED</v>
          </cell>
          <cell r="D1344" t="str">
            <v>Management</v>
          </cell>
        </row>
        <row r="1345">
          <cell r="B1345" t="str">
            <v>Director of Health &amp; Social Services</v>
          </cell>
          <cell r="C1345" t="str">
            <v>_NOT INCLUDED</v>
          </cell>
          <cell r="D1345" t="str">
            <v>Management</v>
          </cell>
        </row>
        <row r="1346">
          <cell r="B1346" t="str">
            <v>Director of Health &amp; Social Services</v>
          </cell>
          <cell r="C1346" t="str">
            <v>_NOT INCLUDED</v>
          </cell>
          <cell r="D1346" t="str">
            <v>Management</v>
          </cell>
        </row>
        <row r="1347">
          <cell r="B1347" t="str">
            <v>Director of Health &amp; Social Services</v>
          </cell>
          <cell r="C1347" t="str">
            <v>_NOT INCLUDED</v>
          </cell>
          <cell r="D1347" t="str">
            <v>Management</v>
          </cell>
        </row>
        <row r="1348">
          <cell r="B1348" t="str">
            <v>Director of Health &amp; Social Services</v>
          </cell>
          <cell r="C1348" t="str">
            <v>_NOT INCLUDED</v>
          </cell>
          <cell r="D1348" t="str">
            <v>Management</v>
          </cell>
        </row>
        <row r="1349">
          <cell r="B1349" t="str">
            <v>Director Of Health &amp; Social Welfare Services</v>
          </cell>
          <cell r="C1349" t="str">
            <v>_NOT INCLUDED</v>
          </cell>
          <cell r="D1349" t="str">
            <v>Management</v>
          </cell>
        </row>
        <row r="1350">
          <cell r="B1350" t="str">
            <v>Other Management Staff</v>
          </cell>
          <cell r="C1350" t="str">
            <v>_NOT INCLUDED</v>
          </cell>
          <cell r="D1350" t="str">
            <v>Management</v>
          </cell>
        </row>
        <row r="1351">
          <cell r="B1351" t="str">
            <v>Other Management Staff</v>
          </cell>
          <cell r="C1351" t="str">
            <v>_NOT INCLUDED</v>
          </cell>
          <cell r="D1351" t="str">
            <v>Management</v>
          </cell>
        </row>
        <row r="1352">
          <cell r="B1352" t="str">
            <v>Director</v>
          </cell>
          <cell r="C1352" t="str">
            <v>_NOT INCLUDED</v>
          </cell>
          <cell r="D1352" t="str">
            <v>Management</v>
          </cell>
          <cell r="E1352" t="str">
            <v>Added 2021</v>
          </cell>
        </row>
        <row r="1353">
          <cell r="B1353" t="str">
            <v>Other Management Staff</v>
          </cell>
          <cell r="C1353" t="str">
            <v>_NOT INCLUDED</v>
          </cell>
          <cell r="D1353" t="str">
            <v>Management</v>
          </cell>
        </row>
        <row r="1354">
          <cell r="B1354" t="str">
            <v>Other Management Staff</v>
          </cell>
          <cell r="C1354" t="str">
            <v>_NOT INCLUDED</v>
          </cell>
          <cell r="D1354" t="str">
            <v>Management</v>
          </cell>
        </row>
        <row r="1355">
          <cell r="B1355" t="str">
            <v>Other Management Staff</v>
          </cell>
          <cell r="C1355" t="str">
            <v>_NOT INCLUDED</v>
          </cell>
          <cell r="D1355" t="str">
            <v>Management</v>
          </cell>
        </row>
        <row r="1356">
          <cell r="B1356" t="str">
            <v>Other Management Staff</v>
          </cell>
          <cell r="C1356" t="str">
            <v>_NOT INCLUDED</v>
          </cell>
          <cell r="D1356" t="str">
            <v>Management</v>
          </cell>
        </row>
        <row r="1357">
          <cell r="B1357" t="str">
            <v>Other Management Staff</v>
          </cell>
          <cell r="C1357" t="str">
            <v>_NOT INCLUDED</v>
          </cell>
          <cell r="D1357" t="str">
            <v>Management</v>
          </cell>
          <cell r="E1357" t="str">
            <v>Added 2021</v>
          </cell>
        </row>
        <row r="1358">
          <cell r="B1358" t="str">
            <v>Other Management Staff</v>
          </cell>
          <cell r="C1358" t="str">
            <v>_NOT INCLUDED</v>
          </cell>
          <cell r="D1358" t="str">
            <v>Management</v>
          </cell>
          <cell r="E1358" t="str">
            <v>Added 2021</v>
          </cell>
        </row>
        <row r="1359">
          <cell r="B1359" t="str">
            <v>Other Management Staff</v>
          </cell>
          <cell r="C1359" t="str">
            <v>_NOT INCLUDED</v>
          </cell>
          <cell r="D1359" t="str">
            <v>Management</v>
          </cell>
        </row>
        <row r="1360">
          <cell r="B1360" t="str">
            <v>Other Management Staff</v>
          </cell>
          <cell r="C1360" t="str">
            <v>_NOT INCLUDED</v>
          </cell>
          <cell r="D1360" t="str">
            <v>Management</v>
          </cell>
        </row>
        <row r="1361">
          <cell r="B1361" t="str">
            <v>Clinical Officer - Mental Health</v>
          </cell>
          <cell r="C1361" t="str">
            <v>02-M02 - Clinical Officer / Technician</v>
          </cell>
          <cell r="D1361" t="str">
            <v>Mental Health</v>
          </cell>
        </row>
        <row r="1362">
          <cell r="B1362" t="str">
            <v>Clinical Officer - Mental Health</v>
          </cell>
          <cell r="C1362" t="str">
            <v>02-M02 - Clinical Officer / Technician</v>
          </cell>
          <cell r="D1362" t="str">
            <v>Mental Health</v>
          </cell>
        </row>
        <row r="1363">
          <cell r="B1363" t="str">
            <v>Director</v>
          </cell>
          <cell r="C1363" t="str">
            <v>_NOT INCLUDED</v>
          </cell>
          <cell r="D1363" t="str">
            <v>Management</v>
          </cell>
          <cell r="E1363" t="str">
            <v>Added 2021</v>
          </cell>
        </row>
        <row r="1364">
          <cell r="B1364" t="str">
            <v>Other Management Staff</v>
          </cell>
          <cell r="C1364" t="str">
            <v>_NOT INCLUDED</v>
          </cell>
          <cell r="D1364" t="str">
            <v>Management</v>
          </cell>
        </row>
        <row r="1365">
          <cell r="B1365" t="str">
            <v>Other Management Staff</v>
          </cell>
          <cell r="C1365" t="str">
            <v>_NOT INCLUDED</v>
          </cell>
          <cell r="D1365" t="str">
            <v>Management</v>
          </cell>
        </row>
        <row r="1366">
          <cell r="B1366" t="str">
            <v>Nutrition Officer</v>
          </cell>
          <cell r="C1366" t="str">
            <v>02-M02 - Clinical Officer / Technician</v>
          </cell>
          <cell r="D1366" t="str">
            <v>Nutrition</v>
          </cell>
        </row>
        <row r="1367">
          <cell r="B1367" t="str">
            <v>Nutrition Officer</v>
          </cell>
          <cell r="C1367" t="str">
            <v>02-M02 - Clinical Officer / Technician</v>
          </cell>
          <cell r="D1367" t="str">
            <v>Nutrition</v>
          </cell>
        </row>
        <row r="1368">
          <cell r="B1368" t="str">
            <v>Other Management Staff</v>
          </cell>
          <cell r="C1368" t="str">
            <v>_NOT INCLUDED</v>
          </cell>
          <cell r="D1368" t="str">
            <v>Management</v>
          </cell>
        </row>
        <row r="1369">
          <cell r="B1369" t="str">
            <v>Other Management Staff</v>
          </cell>
          <cell r="C1369" t="str">
            <v>_NOT INCLUDED</v>
          </cell>
          <cell r="D1369" t="str">
            <v>Management</v>
          </cell>
        </row>
        <row r="1370">
          <cell r="B1370" t="str">
            <v>Director</v>
          </cell>
          <cell r="C1370" t="str">
            <v>_NOT INCLUDED</v>
          </cell>
          <cell r="D1370" t="str">
            <v>Management</v>
          </cell>
          <cell r="E1370" t="str">
            <v>Added 2021</v>
          </cell>
        </row>
        <row r="1371">
          <cell r="B1371" t="str">
            <v>Other Management Staff</v>
          </cell>
          <cell r="C1371" t="str">
            <v>_NOT INCLUDED</v>
          </cell>
          <cell r="D1371" t="str">
            <v>Management</v>
          </cell>
        </row>
        <row r="1372">
          <cell r="B1372" t="str">
            <v>Other Management Staff</v>
          </cell>
          <cell r="C1372" t="str">
            <v>_NOT INCLUDED</v>
          </cell>
          <cell r="D1372" t="str">
            <v>Management</v>
          </cell>
        </row>
        <row r="1373">
          <cell r="B1373" t="str">
            <v>Other Management Staff</v>
          </cell>
          <cell r="C1373" t="str">
            <v>_NOT INCLUDED</v>
          </cell>
          <cell r="D1373" t="str">
            <v>Management</v>
          </cell>
        </row>
        <row r="1374">
          <cell r="B1374" t="str">
            <v>Other Management Staff</v>
          </cell>
          <cell r="C1374" t="str">
            <v>_NOT INCLUDED</v>
          </cell>
          <cell r="D1374" t="str">
            <v>Management</v>
          </cell>
        </row>
        <row r="1375">
          <cell r="B1375" t="str">
            <v>Director</v>
          </cell>
          <cell r="C1375" t="str">
            <v>_NOT INCLUDED</v>
          </cell>
          <cell r="D1375" t="str">
            <v>Management</v>
          </cell>
          <cell r="E1375" t="str">
            <v>Added 2021</v>
          </cell>
        </row>
        <row r="1376">
          <cell r="B1376" t="str">
            <v>Director</v>
          </cell>
          <cell r="C1376" t="str">
            <v>_NOT INCLUDED</v>
          </cell>
          <cell r="D1376" t="str">
            <v>Management</v>
          </cell>
          <cell r="E1376" t="str">
            <v>Added 2021</v>
          </cell>
        </row>
        <row r="1377">
          <cell r="B1377" t="str">
            <v>Other Management Staff</v>
          </cell>
          <cell r="C1377" t="str">
            <v>_NOT INCLUDED</v>
          </cell>
          <cell r="D1377" t="str">
            <v>Management</v>
          </cell>
        </row>
        <row r="1378">
          <cell r="B1378" t="str">
            <v>Other Management Staff</v>
          </cell>
          <cell r="C1378" t="str">
            <v>_NOT INCLUDED</v>
          </cell>
          <cell r="D1378" t="str">
            <v>Management</v>
          </cell>
        </row>
        <row r="1379">
          <cell r="B1379" t="str">
            <v>Director</v>
          </cell>
          <cell r="C1379" t="str">
            <v>_NOT INCLUDED</v>
          </cell>
          <cell r="D1379" t="str">
            <v>Management</v>
          </cell>
          <cell r="E1379" t="str">
            <v>Added 2021</v>
          </cell>
        </row>
        <row r="1380">
          <cell r="B1380" t="str">
            <v>Director</v>
          </cell>
          <cell r="C1380" t="str">
            <v>_NOT INCLUDED</v>
          </cell>
          <cell r="D1380" t="str">
            <v>Management</v>
          </cell>
          <cell r="E1380" t="str">
            <v>Added 2021</v>
          </cell>
        </row>
        <row r="1381">
          <cell r="B1381" t="str">
            <v>Health Surveillance Assistant</v>
          </cell>
          <cell r="C1381" t="str">
            <v>14-E02 - HSA</v>
          </cell>
          <cell r="D1381" t="str">
            <v>Environmental Health</v>
          </cell>
        </row>
        <row r="1382">
          <cell r="B1382" t="str">
            <v>Health Surveillance Assistant</v>
          </cell>
          <cell r="C1382" t="str">
            <v>14-E02 - HSA</v>
          </cell>
          <cell r="D1382" t="str">
            <v>Environmental Health</v>
          </cell>
        </row>
        <row r="1383">
          <cell r="B1383" t="str">
            <v>Health Surveillance Assistant</v>
          </cell>
          <cell r="C1383" t="str">
            <v>14-E02 - HSA</v>
          </cell>
          <cell r="D1383" t="str">
            <v>Environmental Health</v>
          </cell>
        </row>
        <row r="1384">
          <cell r="B1384" t="str">
            <v>Health Surveillance Assistant</v>
          </cell>
          <cell r="C1384" t="str">
            <v>14-E02 - HSA</v>
          </cell>
          <cell r="D1384" t="str">
            <v>Environmental Health</v>
          </cell>
        </row>
        <row r="1385">
          <cell r="B1385" t="str">
            <v>Health Surveillance Assistant</v>
          </cell>
          <cell r="C1385" t="str">
            <v>14-E02 - HSA</v>
          </cell>
          <cell r="D1385" t="str">
            <v>Environmental Health</v>
          </cell>
        </row>
        <row r="1386">
          <cell r="B1386" t="str">
            <v>Health Surveillance Assistant</v>
          </cell>
          <cell r="C1386" t="str">
            <v>14-E02 - HSA</v>
          </cell>
          <cell r="D1386" t="str">
            <v>Environmental Health</v>
          </cell>
        </row>
        <row r="1387">
          <cell r="B1387" t="str">
            <v>Health Surveillance Assistant</v>
          </cell>
          <cell r="C1387" t="str">
            <v>14-E02 - HSA</v>
          </cell>
          <cell r="D1387" t="str">
            <v>Environmental Health</v>
          </cell>
        </row>
        <row r="1388">
          <cell r="B1388" t="str">
            <v>Health Surveillance Assistant</v>
          </cell>
          <cell r="C1388" t="str">
            <v>14-E02 - HSA</v>
          </cell>
          <cell r="D1388" t="str">
            <v>Environmental Health</v>
          </cell>
        </row>
        <row r="1389">
          <cell r="B1389" t="str">
            <v>Disease Control and Surveillance Officer</v>
          </cell>
          <cell r="C1389" t="str">
            <v>13-E01 - Educ/Environ Health Officer</v>
          </cell>
          <cell r="D1389" t="str">
            <v>Environmental Health</v>
          </cell>
        </row>
        <row r="1390">
          <cell r="B1390" t="str">
            <v>Disease Control and Surveillance Officer</v>
          </cell>
          <cell r="C1390" t="str">
            <v>13-E01 - Educ/Environ Health Officer</v>
          </cell>
          <cell r="D1390" t="str">
            <v>Environmental Health</v>
          </cell>
        </row>
        <row r="1391">
          <cell r="B1391" t="str">
            <v>Health Surveillance Assistant</v>
          </cell>
          <cell r="C1391" t="str">
            <v>14-E02 - HSA</v>
          </cell>
          <cell r="D1391" t="str">
            <v>Environmental Health</v>
          </cell>
        </row>
        <row r="1392">
          <cell r="B1392" t="str">
            <v>Health Surveillance Assistant</v>
          </cell>
          <cell r="C1392" t="str">
            <v>14-E02 - HSA</v>
          </cell>
          <cell r="D1392" t="str">
            <v>Environmental Health</v>
          </cell>
        </row>
        <row r="1393">
          <cell r="B1393" t="str">
            <v>Health Surveillance Assistant</v>
          </cell>
          <cell r="C1393" t="str">
            <v>14-E02 - HSA</v>
          </cell>
          <cell r="D1393" t="str">
            <v>Environmental Health</v>
          </cell>
        </row>
        <row r="1394">
          <cell r="B1394" t="str">
            <v>Health Surveillance Assistant</v>
          </cell>
          <cell r="C1394" t="str">
            <v>14-E02 - HSA</v>
          </cell>
          <cell r="D1394" t="str">
            <v>Environmental Health</v>
          </cell>
        </row>
        <row r="1395">
          <cell r="B1395" t="str">
            <v>Health Surveillance Assistant</v>
          </cell>
          <cell r="C1395" t="str">
            <v>14-E02 - HSA</v>
          </cell>
          <cell r="D1395" t="str">
            <v>Environmental Health</v>
          </cell>
        </row>
        <row r="1396">
          <cell r="B1396" t="str">
            <v>Health Surveillance Assistant</v>
          </cell>
          <cell r="C1396" t="str">
            <v>14-E02 - HSA</v>
          </cell>
          <cell r="D1396" t="str">
            <v>Environmental Health</v>
          </cell>
        </row>
        <row r="1397">
          <cell r="B1397" t="str">
            <v>Disease Control and Surveillance Officer</v>
          </cell>
          <cell r="C1397" t="str">
            <v>13-E01 - Educ/Environ Health Officer</v>
          </cell>
          <cell r="D1397" t="str">
            <v>Environmental Health</v>
          </cell>
        </row>
        <row r="1398">
          <cell r="B1398" t="str">
            <v>Disease Control and Surveillance Officer</v>
          </cell>
          <cell r="C1398" t="str">
            <v>13-E01 - Educ/Environ Health Officer</v>
          </cell>
          <cell r="D1398" t="str">
            <v>Environmental Health</v>
          </cell>
        </row>
        <row r="1399">
          <cell r="B1399" t="str">
            <v>Disease Control and Surveillance Officer</v>
          </cell>
          <cell r="C1399" t="str">
            <v>13-E01 - Educ/Environ Health Officer</v>
          </cell>
          <cell r="D1399" t="str">
            <v>Environmental Health</v>
          </cell>
        </row>
        <row r="1400">
          <cell r="B1400" t="str">
            <v>Disease Control and Surveillance Officer</v>
          </cell>
          <cell r="C1400" t="str">
            <v>13-E01 - Educ/Environ Health Officer</v>
          </cell>
          <cell r="D1400" t="str">
            <v>Environmental Health</v>
          </cell>
        </row>
        <row r="1401">
          <cell r="B1401" t="str">
            <v>Health Surveillance Assistant</v>
          </cell>
          <cell r="C1401" t="str">
            <v>14-E02 - HSA</v>
          </cell>
          <cell r="D1401" t="str">
            <v>Environmental Health</v>
          </cell>
        </row>
        <row r="1402">
          <cell r="B1402" t="str">
            <v>Health Surveillance Assistant</v>
          </cell>
          <cell r="C1402" t="str">
            <v>14-E02 - HSA</v>
          </cell>
          <cell r="D1402" t="str">
            <v>Environmental Health</v>
          </cell>
        </row>
        <row r="1403">
          <cell r="B1403" t="str">
            <v>Health Surveillance Assistant</v>
          </cell>
          <cell r="C1403" t="str">
            <v>14-E02 - HSA</v>
          </cell>
          <cell r="D1403" t="str">
            <v>Environmental Health</v>
          </cell>
        </row>
        <row r="1404">
          <cell r="B1404" t="str">
            <v>Health Surveillance Assistant</v>
          </cell>
          <cell r="C1404" t="str">
            <v>14-E02 - HSA</v>
          </cell>
          <cell r="D1404" t="str">
            <v>Environmental Health</v>
          </cell>
        </row>
        <row r="1405">
          <cell r="B1405" t="str">
            <v>Health Surveillance Assistant</v>
          </cell>
          <cell r="C1405" t="str">
            <v>14-E02 - HSA</v>
          </cell>
          <cell r="D1405" t="str">
            <v>Environmental Health</v>
          </cell>
          <cell r="E1405" t="str">
            <v>Added 2021</v>
          </cell>
        </row>
        <row r="1406">
          <cell r="B1406" t="str">
            <v>Health Surveillance Assistant</v>
          </cell>
          <cell r="C1406" t="str">
            <v>14-E02 - HSA</v>
          </cell>
          <cell r="D1406" t="str">
            <v>Environmental Health</v>
          </cell>
        </row>
        <row r="1407">
          <cell r="B1407" t="str">
            <v>Health Surveillance Assistant</v>
          </cell>
          <cell r="C1407" t="str">
            <v>14-E02 - HSA</v>
          </cell>
          <cell r="D1407" t="str">
            <v>Environmental Health</v>
          </cell>
        </row>
        <row r="1408">
          <cell r="B1408" t="str">
            <v>Disease Control and Surveillance Officer</v>
          </cell>
          <cell r="C1408" t="str">
            <v>13-E01 - Educ/Environ Health Officer</v>
          </cell>
          <cell r="D1408" t="str">
            <v>Environmental Health</v>
          </cell>
        </row>
        <row r="1409">
          <cell r="B1409" t="str">
            <v>Health Surveillance Assistant</v>
          </cell>
          <cell r="C1409" t="str">
            <v>14-E02 - HSA</v>
          </cell>
          <cell r="D1409" t="str">
            <v>Environmental Health</v>
          </cell>
        </row>
        <row r="1410">
          <cell r="B1410" t="str">
            <v>Health Surveillance Assistant</v>
          </cell>
          <cell r="C1410" t="str">
            <v>14-E02 - HSA</v>
          </cell>
          <cell r="D1410" t="str">
            <v>Environmental Health</v>
          </cell>
        </row>
        <row r="1411">
          <cell r="B1411" t="str">
            <v>Health Surveillance Assistant</v>
          </cell>
          <cell r="C1411" t="str">
            <v>14-E02 - HSA</v>
          </cell>
          <cell r="D1411" t="str">
            <v>Environmental Health</v>
          </cell>
        </row>
        <row r="1412">
          <cell r="B1412" t="str">
            <v>Health Surveillance Assistant</v>
          </cell>
          <cell r="C1412" t="str">
            <v>14-E02 - HSA</v>
          </cell>
          <cell r="D1412" t="str">
            <v>Environmental Health</v>
          </cell>
        </row>
        <row r="1413">
          <cell r="B1413" t="str">
            <v>Disease Control and Surveillance Officer</v>
          </cell>
          <cell r="C1413" t="str">
            <v>13-E01 - Educ/Environ Health Officer</v>
          </cell>
          <cell r="D1413" t="str">
            <v>Environmental Health</v>
          </cell>
        </row>
        <row r="1414">
          <cell r="B1414" t="str">
            <v>Disease Control and Surveillance Officer</v>
          </cell>
          <cell r="C1414" t="str">
            <v>13-E01 - Educ/Environ Health Officer</v>
          </cell>
          <cell r="D1414" t="str">
            <v>Environmental Health</v>
          </cell>
        </row>
        <row r="1415">
          <cell r="B1415" t="str">
            <v>Health Surveillance Assistant</v>
          </cell>
          <cell r="C1415" t="str">
            <v>14-E02 - HSA</v>
          </cell>
          <cell r="D1415" t="str">
            <v>Environmental Health</v>
          </cell>
        </row>
        <row r="1416">
          <cell r="B1416" t="str">
            <v>Health Surveillance Assistant</v>
          </cell>
          <cell r="C1416" t="str">
            <v>14-E02 - HSA</v>
          </cell>
          <cell r="D1416" t="str">
            <v>Environmental Health</v>
          </cell>
        </row>
        <row r="1417">
          <cell r="B1417" t="str">
            <v>Health Surveillance Assistant</v>
          </cell>
          <cell r="C1417" t="str">
            <v>14-E02 - HSA</v>
          </cell>
          <cell r="D1417" t="str">
            <v>Environmental Health</v>
          </cell>
        </row>
        <row r="1418">
          <cell r="B1418" t="str">
            <v>Health Surveillance Assistant</v>
          </cell>
          <cell r="C1418" t="str">
            <v>14-E02 - HSA</v>
          </cell>
          <cell r="D1418" t="str">
            <v>Environmental Health</v>
          </cell>
        </row>
        <row r="1419">
          <cell r="B1419" t="str">
            <v>Disease Control and Surveillance Officer</v>
          </cell>
          <cell r="C1419" t="str">
            <v>13-E01 - Educ/Environ Health Officer</v>
          </cell>
          <cell r="D1419" t="str">
            <v>Environmental Health</v>
          </cell>
        </row>
        <row r="1420">
          <cell r="B1420" t="str">
            <v>Disease Control and Surveillance Officer</v>
          </cell>
          <cell r="C1420" t="str">
            <v>13-E01 - Educ/Environ Health Officer</v>
          </cell>
          <cell r="D1420" t="str">
            <v>Environmental Health</v>
          </cell>
        </row>
        <row r="1421">
          <cell r="B1421" t="str">
            <v>Disease Control and Surveillance Officer</v>
          </cell>
          <cell r="C1421" t="str">
            <v>13-E01 - Educ/Environ Health Officer</v>
          </cell>
          <cell r="D1421" t="str">
            <v>Environmental Health</v>
          </cell>
          <cell r="E1421" t="str">
            <v>Added 2021</v>
          </cell>
        </row>
        <row r="1422">
          <cell r="B1422" t="str">
            <v>Disease Control and Surveillance Officer</v>
          </cell>
          <cell r="C1422" t="str">
            <v>13-E01 - Educ/Environ Health Officer</v>
          </cell>
          <cell r="D1422" t="str">
            <v>Environmental Health</v>
          </cell>
          <cell r="E1422" t="str">
            <v>Added 2021</v>
          </cell>
        </row>
        <row r="1423">
          <cell r="B1423" t="str">
            <v>Health Surveillance Assistant</v>
          </cell>
          <cell r="C1423" t="str">
            <v>14-E02 - HSA</v>
          </cell>
          <cell r="D1423" t="str">
            <v>Environmental Health</v>
          </cell>
          <cell r="E1423" t="str">
            <v>Added 2021</v>
          </cell>
        </row>
        <row r="1424">
          <cell r="B1424" t="str">
            <v>Disease Control and Surveillance Officer</v>
          </cell>
          <cell r="C1424" t="str">
            <v>13-E01 - Educ/Environ Health Officer</v>
          </cell>
          <cell r="D1424" t="str">
            <v>Environmental Health</v>
          </cell>
        </row>
        <row r="1425">
          <cell r="B1425" t="str">
            <v>Disease Control and Surveillance Officer</v>
          </cell>
          <cell r="C1425" t="str">
            <v>13-E01 - Educ/Environ Health Officer</v>
          </cell>
          <cell r="D1425" t="str">
            <v>Environmental Health</v>
          </cell>
        </row>
        <row r="1426">
          <cell r="B1426" t="str">
            <v>Health Surveillance Assistant</v>
          </cell>
          <cell r="C1426" t="str">
            <v>14-E02 - HSA</v>
          </cell>
          <cell r="D1426" t="str">
            <v>Environmental Health</v>
          </cell>
          <cell r="E1426" t="str">
            <v>Added 2021</v>
          </cell>
        </row>
        <row r="1427">
          <cell r="B1427" t="str">
            <v>Disease Control and Surveillance Officer</v>
          </cell>
          <cell r="C1427" t="str">
            <v>13-E01 - Educ/Environ Health Officer</v>
          </cell>
          <cell r="D1427" t="str">
            <v>Environmental Health</v>
          </cell>
        </row>
        <row r="1428">
          <cell r="B1428" t="str">
            <v>Disease Control and Surveillance Officer</v>
          </cell>
          <cell r="C1428" t="str">
            <v>13-E01 - Educ/Environ Health Officer</v>
          </cell>
          <cell r="D1428" t="str">
            <v>Environmental Health</v>
          </cell>
        </row>
        <row r="1429">
          <cell r="B1429" t="str">
            <v>Other Support Staff</v>
          </cell>
          <cell r="C1429" t="str">
            <v>_NOT INCLUDED</v>
          </cell>
          <cell r="D1429" t="str">
            <v>Support Staff</v>
          </cell>
        </row>
        <row r="1430">
          <cell r="B1430" t="str">
            <v>Other Support Staff</v>
          </cell>
          <cell r="C1430" t="str">
            <v>_NOT INCLUDED</v>
          </cell>
          <cell r="D1430" t="str">
            <v>Support Staff</v>
          </cell>
        </row>
        <row r="1431">
          <cell r="B1431" t="str">
            <v>Other Support Staff</v>
          </cell>
          <cell r="C1431" t="str">
            <v>_NOT INCLUDED</v>
          </cell>
          <cell r="D1431" t="str">
            <v>Support Staff</v>
          </cell>
        </row>
        <row r="1432">
          <cell r="B1432" t="str">
            <v>Other Support Staff</v>
          </cell>
          <cell r="C1432" t="str">
            <v>_NOT INCLUDED</v>
          </cell>
          <cell r="D1432" t="str">
            <v>Support Staff</v>
          </cell>
        </row>
        <row r="1433">
          <cell r="B1433" t="str">
            <v>Other Support Staff</v>
          </cell>
          <cell r="C1433" t="str">
            <v>_NOT INCLUDED</v>
          </cell>
          <cell r="D1433" t="str">
            <v>Support Staff</v>
          </cell>
        </row>
        <row r="1434">
          <cell r="B1434" t="str">
            <v>Other Support Staff</v>
          </cell>
          <cell r="C1434" t="str">
            <v>_NOT INCLUDED</v>
          </cell>
          <cell r="D1434" t="str">
            <v>Support Staff</v>
          </cell>
        </row>
        <row r="1435">
          <cell r="B1435" t="str">
            <v>Other Support Staff</v>
          </cell>
          <cell r="C1435" t="str">
            <v>_NOT INCLUDED</v>
          </cell>
          <cell r="D1435" t="str">
            <v>Support Staff</v>
          </cell>
        </row>
        <row r="1436">
          <cell r="B1436" t="str">
            <v>Other Support Staff</v>
          </cell>
          <cell r="C1436" t="str">
            <v>_NOT INCLUDED</v>
          </cell>
          <cell r="D1436" t="str">
            <v>Support Staff</v>
          </cell>
        </row>
        <row r="1437">
          <cell r="B1437" t="str">
            <v>Other Support Staff</v>
          </cell>
          <cell r="C1437" t="str">
            <v>_NOT INCLUDED</v>
          </cell>
          <cell r="D1437" t="str">
            <v>Support Staff</v>
          </cell>
        </row>
        <row r="1438">
          <cell r="B1438" t="str">
            <v>Other Support Staff</v>
          </cell>
          <cell r="C1438" t="str">
            <v>_NOT INCLUDED</v>
          </cell>
          <cell r="D1438" t="str">
            <v>Support Staff</v>
          </cell>
        </row>
        <row r="1439">
          <cell r="B1439" t="str">
            <v>Other Support Staff</v>
          </cell>
          <cell r="C1439" t="str">
            <v>_NOT INCLUDED</v>
          </cell>
          <cell r="D1439" t="str">
            <v>Support Staff</v>
          </cell>
        </row>
        <row r="1440">
          <cell r="B1440" t="str">
            <v>Other Support Staff</v>
          </cell>
          <cell r="C1440" t="str">
            <v>_NOT INCLUDED</v>
          </cell>
          <cell r="D1440" t="str">
            <v>Support Staff</v>
          </cell>
        </row>
        <row r="1441">
          <cell r="B1441" t="str">
            <v>Medical Officer - Ear, Throat, Nose</v>
          </cell>
          <cell r="C1441" t="str">
            <v>01-M01 - Medical Officer / Specialist</v>
          </cell>
          <cell r="D1441" t="str">
            <v>Clinical</v>
          </cell>
          <cell r="E1441" t="str">
            <v>Added 2021</v>
          </cell>
        </row>
        <row r="1442">
          <cell r="B1442" t="str">
            <v>Other Support Staff</v>
          </cell>
          <cell r="C1442" t="str">
            <v>_NOT INCLUDED</v>
          </cell>
          <cell r="D1442" t="str">
            <v>Support Staff</v>
          </cell>
        </row>
        <row r="1443">
          <cell r="B1443" t="str">
            <v>Other Support Staff</v>
          </cell>
          <cell r="C1443" t="str">
            <v>_NOT INCLUDED</v>
          </cell>
          <cell r="D1443" t="str">
            <v>Support Staff</v>
          </cell>
        </row>
        <row r="1444">
          <cell r="B1444" t="str">
            <v>Other Support Staff</v>
          </cell>
          <cell r="C1444" t="str">
            <v>_NOT INCLUDED</v>
          </cell>
          <cell r="D1444" t="str">
            <v>Support Staff</v>
          </cell>
        </row>
        <row r="1445">
          <cell r="B1445" t="str">
            <v>Other Support Staff</v>
          </cell>
          <cell r="C1445" t="str">
            <v>_NOT INCLUDED</v>
          </cell>
          <cell r="D1445" t="str">
            <v>Support Staff</v>
          </cell>
        </row>
        <row r="1446">
          <cell r="B1446" t="str">
            <v>Other Support Staff</v>
          </cell>
          <cell r="C1446" t="str">
            <v>_NOT INCLUDED</v>
          </cell>
          <cell r="D1446" t="str">
            <v>Support Staff</v>
          </cell>
        </row>
        <row r="1447">
          <cell r="B1447" t="str">
            <v>Other Support Staff</v>
          </cell>
          <cell r="C1447" t="str">
            <v>_NOT INCLUDED</v>
          </cell>
          <cell r="D1447" t="str">
            <v>Support Staff</v>
          </cell>
        </row>
        <row r="1448">
          <cell r="B1448" t="str">
            <v>Other Support Staff</v>
          </cell>
          <cell r="C1448" t="str">
            <v>_NOT INCLUDED</v>
          </cell>
          <cell r="D1448" t="str">
            <v>Support Staff</v>
          </cell>
        </row>
        <row r="1449">
          <cell r="B1449" t="str">
            <v>Other Support Staff</v>
          </cell>
          <cell r="C1449" t="str">
            <v>_NOT INCLUDED</v>
          </cell>
          <cell r="D1449" t="str">
            <v>Support Staff</v>
          </cell>
        </row>
        <row r="1450">
          <cell r="B1450" t="str">
            <v>Other Support Staff</v>
          </cell>
          <cell r="C1450" t="str">
            <v>_NOT INCLUDED</v>
          </cell>
          <cell r="D1450" t="str">
            <v>Support Staff</v>
          </cell>
        </row>
        <row r="1451">
          <cell r="B1451" t="str">
            <v>Other Support Staff</v>
          </cell>
          <cell r="C1451" t="str">
            <v>_NOT INCLUDED</v>
          </cell>
          <cell r="D1451" t="str">
            <v>Support Staff</v>
          </cell>
        </row>
        <row r="1452">
          <cell r="B1452" t="str">
            <v>Other Support Staff</v>
          </cell>
          <cell r="C1452" t="str">
            <v>_NOT INCLUDED</v>
          </cell>
          <cell r="D1452" t="str">
            <v>Support Staff</v>
          </cell>
        </row>
        <row r="1453">
          <cell r="B1453" t="str">
            <v>Other Support Staff</v>
          </cell>
          <cell r="C1453" t="str">
            <v>_NOT INCLUDED</v>
          </cell>
          <cell r="D1453" t="str">
            <v>Support Staff</v>
          </cell>
        </row>
        <row r="1454">
          <cell r="B1454" t="str">
            <v>Other Support Staff</v>
          </cell>
          <cell r="C1454" t="str">
            <v>_NOT INCLUDED</v>
          </cell>
          <cell r="D1454" t="str">
            <v>Support Staff</v>
          </cell>
          <cell r="E1454" t="str">
            <v>Added 2021</v>
          </cell>
        </row>
        <row r="1455">
          <cell r="B1455" t="str">
            <v>Other Support Staff</v>
          </cell>
          <cell r="C1455" t="str">
            <v>_NOT INCLUDED</v>
          </cell>
          <cell r="D1455" t="str">
            <v>Support Staff</v>
          </cell>
          <cell r="E1455" t="str">
            <v>Added 2021</v>
          </cell>
        </row>
        <row r="1456">
          <cell r="B1456" t="str">
            <v>Other Support Staff</v>
          </cell>
          <cell r="C1456" t="str">
            <v>_NOT INCLUDED</v>
          </cell>
          <cell r="D1456" t="str">
            <v>Support Staff</v>
          </cell>
        </row>
        <row r="1457">
          <cell r="B1457" t="str">
            <v>Other Support Staff</v>
          </cell>
          <cell r="C1457" t="str">
            <v>_NOT INCLUDED</v>
          </cell>
          <cell r="D1457" t="str">
            <v>Support Staff</v>
          </cell>
        </row>
        <row r="1458">
          <cell r="B1458" t="str">
            <v>Other Support Staff</v>
          </cell>
          <cell r="C1458" t="str">
            <v>_NOT INCLUDED</v>
          </cell>
          <cell r="D1458" t="str">
            <v>Support Staff</v>
          </cell>
        </row>
        <row r="1459">
          <cell r="B1459" t="str">
            <v>Other Support Staff</v>
          </cell>
          <cell r="C1459" t="str">
            <v>_NOT INCLUDED</v>
          </cell>
          <cell r="D1459" t="str">
            <v>Support Staff</v>
          </cell>
        </row>
        <row r="1460">
          <cell r="B1460" t="str">
            <v xml:space="preserve">Nursing Officer - Emergency &amp; Critical Care </v>
          </cell>
          <cell r="C1460" t="str">
            <v>04-N01 - Nursing Officer/Registered Nurse</v>
          </cell>
          <cell r="D1460" t="str">
            <v>Nursing / Midwifery</v>
          </cell>
        </row>
        <row r="1461">
          <cell r="B1461" t="str">
            <v>Medical Officer - Emergency Medicine</v>
          </cell>
          <cell r="C1461" t="str">
            <v>01-M01 - Medical Officer / Specialist</v>
          </cell>
          <cell r="D1461" t="str">
            <v>Clinical</v>
          </cell>
        </row>
        <row r="1462">
          <cell r="B1462" t="str">
            <v>Nurse Midwife Technician</v>
          </cell>
          <cell r="C1462" t="str">
            <v>05-N02 - Nurse Midwife Technician</v>
          </cell>
          <cell r="D1462" t="str">
            <v>Nursing / Midwifery</v>
          </cell>
          <cell r="E1462" t="str">
            <v>Added 2021</v>
          </cell>
        </row>
        <row r="1463">
          <cell r="B1463" t="str">
            <v>Nurse Midwife Technician</v>
          </cell>
          <cell r="C1463" t="str">
            <v>05-N02 - Nurse Midwife Technician</v>
          </cell>
          <cell r="D1463" t="str">
            <v>Nursing / Midwifery</v>
          </cell>
          <cell r="E1463" t="str">
            <v>Added 2021</v>
          </cell>
        </row>
        <row r="1464">
          <cell r="B1464" t="str">
            <v>Medical Officer</v>
          </cell>
          <cell r="C1464" t="str">
            <v>01-M01 - Medical Officer / Specialist</v>
          </cell>
          <cell r="D1464" t="str">
            <v>Clinical</v>
          </cell>
          <cell r="E1464" t="str">
            <v>Added 2021</v>
          </cell>
        </row>
        <row r="1465">
          <cell r="B1465" t="str">
            <v>Medical Officer</v>
          </cell>
          <cell r="C1465" t="str">
            <v>01-M01 - Medical Officer / Specialist</v>
          </cell>
          <cell r="D1465" t="str">
            <v>Clinical</v>
          </cell>
          <cell r="E1465" t="str">
            <v>Added 2021</v>
          </cell>
        </row>
        <row r="1466">
          <cell r="B1466" t="str">
            <v>Medical Officer - Emergency Medicine</v>
          </cell>
          <cell r="C1466" t="str">
            <v>01-M01 - Medical Officer / Specialist</v>
          </cell>
          <cell r="D1466" t="str">
            <v>Clinical</v>
          </cell>
          <cell r="E1466" t="str">
            <v>Added 2021</v>
          </cell>
        </row>
        <row r="1467">
          <cell r="B1467" t="str">
            <v>Medical Officer - Emergency Medicine</v>
          </cell>
          <cell r="C1467" t="str">
            <v>01-M01 - Medical Officer / Specialist</v>
          </cell>
          <cell r="D1467" t="str">
            <v>Clinical</v>
          </cell>
          <cell r="E1467" t="str">
            <v>Added 2021</v>
          </cell>
        </row>
        <row r="1468">
          <cell r="B1468" t="str">
            <v>Medical Officer - Emergency Services</v>
          </cell>
          <cell r="C1468" t="str">
            <v>01-M01 - Medical Officer / Specialist</v>
          </cell>
          <cell r="D1468" t="str">
            <v>Clinical</v>
          </cell>
        </row>
        <row r="1469">
          <cell r="B1469" t="str">
            <v>Psychiatric Nurse Technician</v>
          </cell>
          <cell r="C1469" t="str">
            <v>05-N02 - Nurse Midwife Technician</v>
          </cell>
          <cell r="D1469" t="str">
            <v>Mental Health</v>
          </cell>
        </row>
        <row r="1470">
          <cell r="B1470" t="str">
            <v>Psychiatric Nurse Technician</v>
          </cell>
          <cell r="C1470" t="str">
            <v>05-N02 - Nurse Midwife Technician</v>
          </cell>
          <cell r="D1470" t="str">
            <v>Mental Health</v>
          </cell>
        </row>
        <row r="1471">
          <cell r="B1471" t="str">
            <v>Nurse Midwife Technician</v>
          </cell>
          <cell r="C1471" t="str">
            <v>05-N02 - Nurse Midwife Technician</v>
          </cell>
          <cell r="D1471" t="str">
            <v>Nursing / Midwifery</v>
          </cell>
        </row>
        <row r="1472">
          <cell r="B1472" t="str">
            <v>Nurse Midwife Technician</v>
          </cell>
          <cell r="C1472" t="str">
            <v>05-N02 - Nurse Midwife Technician</v>
          </cell>
          <cell r="D1472" t="str">
            <v>Nursing / Midwifery</v>
          </cell>
        </row>
        <row r="1473">
          <cell r="B1473" t="str">
            <v>Nurse Midwife Technician</v>
          </cell>
          <cell r="C1473" t="str">
            <v>05-N02 - Nurse Midwife Technician</v>
          </cell>
          <cell r="D1473" t="str">
            <v>Nursing / Midwifery</v>
          </cell>
        </row>
        <row r="1474">
          <cell r="B1474" t="str">
            <v>Nurse Midwife Technician</v>
          </cell>
          <cell r="C1474" t="str">
            <v>05-N02 - Nurse Midwife Technician</v>
          </cell>
          <cell r="D1474" t="str">
            <v>Nursing / Midwifery</v>
          </cell>
        </row>
        <row r="1475">
          <cell r="B1475" t="str">
            <v>Nurse Midwife Technician</v>
          </cell>
          <cell r="C1475" t="str">
            <v>05-N02 - Nurse Midwife Technician</v>
          </cell>
          <cell r="D1475" t="str">
            <v>Nursing / Midwifery</v>
          </cell>
        </row>
        <row r="1476">
          <cell r="B1476" t="str">
            <v>Nurse Midwife Technician</v>
          </cell>
          <cell r="C1476" t="str">
            <v>05-N02 - Nurse Midwife Technician</v>
          </cell>
          <cell r="D1476" t="str">
            <v>Nursing / Midwifery</v>
          </cell>
        </row>
        <row r="1477">
          <cell r="B1477" t="str">
            <v>Environmental Health Officer</v>
          </cell>
          <cell r="C1477" t="str">
            <v>13-E01 - Educ/Environ Health Officer</v>
          </cell>
          <cell r="D1477" t="str">
            <v>Environmental Health</v>
          </cell>
        </row>
        <row r="1478">
          <cell r="B1478" t="str">
            <v>Environmental Health Officer</v>
          </cell>
          <cell r="C1478" t="str">
            <v>13-E01 - Educ/Environ Health Officer</v>
          </cell>
          <cell r="D1478" t="str">
            <v>Environmental Health</v>
          </cell>
        </row>
        <row r="1479">
          <cell r="B1479" t="str">
            <v>Environmental Health Officer</v>
          </cell>
          <cell r="C1479" t="str">
            <v>13-E01 - Educ/Environ Health Officer</v>
          </cell>
          <cell r="D1479" t="str">
            <v>Environmental Health</v>
          </cell>
        </row>
        <row r="1480">
          <cell r="B1480" t="str">
            <v>Environmental Health Officer</v>
          </cell>
          <cell r="C1480" t="str">
            <v>13-E01 - Educ/Environ Health Officer</v>
          </cell>
          <cell r="D1480" t="str">
            <v>Environmental Health</v>
          </cell>
        </row>
        <row r="1481">
          <cell r="B1481" t="str">
            <v>Environmental Health Officer</v>
          </cell>
          <cell r="C1481" t="str">
            <v>13-E01 - Educ/Environ Health Officer</v>
          </cell>
          <cell r="D1481" t="str">
            <v>Environmental Health</v>
          </cell>
        </row>
        <row r="1482">
          <cell r="B1482" t="str">
            <v>Environmental Health Officer</v>
          </cell>
          <cell r="C1482" t="str">
            <v>13-E01 - Educ/Environ Health Officer</v>
          </cell>
          <cell r="D1482" t="str">
            <v>Environmental Health</v>
          </cell>
        </row>
        <row r="1483">
          <cell r="B1483" t="str">
            <v>Environmental Health Officer</v>
          </cell>
          <cell r="C1483" t="str">
            <v>13-E01 - Educ/Environ Health Officer</v>
          </cell>
          <cell r="D1483" t="str">
            <v>Environmental Health</v>
          </cell>
        </row>
        <row r="1484">
          <cell r="B1484" t="str">
            <v>Environmental Health Officer</v>
          </cell>
          <cell r="C1484" t="str">
            <v>13-E01 - Educ/Environ Health Officer</v>
          </cell>
          <cell r="D1484" t="str">
            <v>Environmental Health</v>
          </cell>
        </row>
        <row r="1485">
          <cell r="B1485" t="str">
            <v>Environmental Health Officer</v>
          </cell>
          <cell r="C1485" t="str">
            <v>13-E01 - Educ/Environ Health Officer</v>
          </cell>
          <cell r="D1485" t="str">
            <v>Environmental Health</v>
          </cell>
        </row>
        <row r="1486">
          <cell r="B1486" t="str">
            <v>Environmental Health Officer</v>
          </cell>
          <cell r="C1486" t="str">
            <v>13-E01 - Educ/Environ Health Officer</v>
          </cell>
          <cell r="D1486" t="str">
            <v>Environmental Health</v>
          </cell>
        </row>
        <row r="1487">
          <cell r="B1487" t="str">
            <v>Environmental Health Officer</v>
          </cell>
          <cell r="C1487" t="str">
            <v>13-E01 - Educ/Environ Health Officer</v>
          </cell>
          <cell r="D1487" t="str">
            <v>Environmental Health</v>
          </cell>
        </row>
        <row r="1488">
          <cell r="B1488" t="str">
            <v>Environmental Health Officer</v>
          </cell>
          <cell r="C1488" t="str">
            <v>13-E01 - Educ/Environ Health Officer</v>
          </cell>
          <cell r="D1488" t="str">
            <v>Environmental Health</v>
          </cell>
        </row>
        <row r="1489">
          <cell r="B1489" t="str">
            <v>Environmental Health Officer</v>
          </cell>
          <cell r="C1489" t="str">
            <v>13-E01 - Educ/Environ Health Officer</v>
          </cell>
          <cell r="D1489" t="str">
            <v>Environmental Health</v>
          </cell>
        </row>
        <row r="1490">
          <cell r="B1490" t="str">
            <v>Environmental Health Officer</v>
          </cell>
          <cell r="C1490" t="str">
            <v>13-E01 - Educ/Environ Health Officer</v>
          </cell>
          <cell r="D1490" t="str">
            <v>Environmental Health</v>
          </cell>
        </row>
        <row r="1491">
          <cell r="B1491" t="str">
            <v>Environmental Health Officer</v>
          </cell>
          <cell r="C1491" t="str">
            <v>13-E01 - Educ/Environ Health Officer</v>
          </cell>
          <cell r="D1491" t="str">
            <v>Environmental Health</v>
          </cell>
        </row>
        <row r="1492">
          <cell r="B1492" t="str">
            <v>Environmental Health Officer</v>
          </cell>
          <cell r="C1492" t="str">
            <v>13-E01 - Educ/Environ Health Officer</v>
          </cell>
          <cell r="D1492" t="str">
            <v>Environmental Health</v>
          </cell>
        </row>
        <row r="1493">
          <cell r="B1493" t="str">
            <v>Environmental Health Officer</v>
          </cell>
          <cell r="C1493" t="str">
            <v>13-E01 - Educ/Environ Health Officer</v>
          </cell>
          <cell r="D1493" t="str">
            <v>Environmental Health</v>
          </cell>
        </row>
        <row r="1494">
          <cell r="B1494" t="str">
            <v>Environmental Health Officer</v>
          </cell>
          <cell r="C1494" t="str">
            <v>13-E01 - Educ/Environ Health Officer</v>
          </cell>
          <cell r="D1494" t="str">
            <v>Environmental Health</v>
          </cell>
        </row>
        <row r="1495">
          <cell r="B1495" t="str">
            <v>Environmental Health Officer</v>
          </cell>
          <cell r="C1495" t="str">
            <v>13-E01 - Educ/Environ Health Officer</v>
          </cell>
          <cell r="D1495" t="str">
            <v>Environmental Health</v>
          </cell>
        </row>
        <row r="1496">
          <cell r="B1496" t="str">
            <v>Environmental Health Officer</v>
          </cell>
          <cell r="C1496" t="str">
            <v>13-E01 - Educ/Environ Health Officer</v>
          </cell>
          <cell r="D1496" t="str">
            <v>Environmental Health</v>
          </cell>
        </row>
        <row r="1497">
          <cell r="B1497" t="str">
            <v>Environmental Health Officer</v>
          </cell>
          <cell r="C1497" t="str">
            <v>13-E01 - Educ/Environ Health Officer</v>
          </cell>
          <cell r="D1497" t="str">
            <v>Environmental Health</v>
          </cell>
        </row>
        <row r="1498">
          <cell r="B1498" t="str">
            <v>Environmental Health Officer</v>
          </cell>
          <cell r="C1498" t="str">
            <v>13-E01 - Educ/Environ Health Officer</v>
          </cell>
          <cell r="D1498" t="str">
            <v>Environmental Health</v>
          </cell>
        </row>
        <row r="1499">
          <cell r="B1499" t="str">
            <v>Environmental Health Officer</v>
          </cell>
          <cell r="C1499" t="str">
            <v>13-E01 - Educ/Environ Health Officer</v>
          </cell>
          <cell r="D1499" t="str">
            <v>Environmental Health</v>
          </cell>
        </row>
        <row r="1500">
          <cell r="B1500" t="str">
            <v>Other Management Staff</v>
          </cell>
          <cell r="C1500" t="str">
            <v>_NOT INCLUDED</v>
          </cell>
          <cell r="D1500" t="str">
            <v>Management</v>
          </cell>
        </row>
        <row r="1501">
          <cell r="B1501" t="str">
            <v>Other Management Staff</v>
          </cell>
          <cell r="C1501" t="str">
            <v>_NOT INCLUDED</v>
          </cell>
          <cell r="D1501" t="str">
            <v>Management</v>
          </cell>
        </row>
        <row r="1502">
          <cell r="B1502" t="str">
            <v>Other Support Staff</v>
          </cell>
          <cell r="C1502" t="str">
            <v>_NOT INCLUDED</v>
          </cell>
          <cell r="D1502" t="str">
            <v>Support Staff</v>
          </cell>
          <cell r="E1502" t="str">
            <v>Added 2021</v>
          </cell>
        </row>
        <row r="1503">
          <cell r="B1503" t="str">
            <v>Other Support Staff</v>
          </cell>
          <cell r="C1503" t="str">
            <v>_NOT INCLUDED</v>
          </cell>
          <cell r="D1503" t="str">
            <v>Support Staff</v>
          </cell>
          <cell r="E1503" t="str">
            <v>Added 2021</v>
          </cell>
        </row>
        <row r="1504">
          <cell r="B1504" t="str">
            <v>Other Management Staff</v>
          </cell>
          <cell r="C1504" t="str">
            <v>_NOT INCLUDED</v>
          </cell>
          <cell r="D1504" t="str">
            <v>Management</v>
          </cell>
        </row>
        <row r="1505">
          <cell r="B1505" t="str">
            <v>Other Management Staff</v>
          </cell>
          <cell r="C1505" t="str">
            <v>_NOT INCLUDED</v>
          </cell>
          <cell r="D1505" t="str">
            <v>Management</v>
          </cell>
        </row>
        <row r="1506">
          <cell r="B1506" t="str">
            <v>Medical Officer - Opthalmology</v>
          </cell>
          <cell r="C1506" t="str">
            <v>01-M01 - Medical Officer / Specialist</v>
          </cell>
          <cell r="D1506" t="str">
            <v>Clinical</v>
          </cell>
        </row>
        <row r="1507">
          <cell r="B1507" t="str">
            <v>Medical Officer - Opthalmology</v>
          </cell>
          <cell r="C1507" t="str">
            <v>01-M01 - Medical Officer / Specialist</v>
          </cell>
          <cell r="D1507" t="str">
            <v>Clinical</v>
          </cell>
        </row>
        <row r="1508">
          <cell r="B1508" t="str">
            <v>Medical Officer</v>
          </cell>
          <cell r="C1508" t="str">
            <v>01-M01 - Medical Officer / Specialist</v>
          </cell>
          <cell r="D1508" t="str">
            <v>Clinical</v>
          </cell>
        </row>
        <row r="1509">
          <cell r="B1509" t="str">
            <v>Other Support Staff</v>
          </cell>
          <cell r="C1509" t="str">
            <v>_NOT INCLUDED</v>
          </cell>
          <cell r="D1509" t="str">
            <v>Support Staff</v>
          </cell>
        </row>
        <row r="1510">
          <cell r="B1510" t="str">
            <v>Other Support Staff</v>
          </cell>
          <cell r="C1510" t="str">
            <v>_NOT INCLUDED</v>
          </cell>
          <cell r="D1510" t="str">
            <v>Support Staff</v>
          </cell>
        </row>
        <row r="1511">
          <cell r="B1511" t="str">
            <v>Clinical Officer - Gender</v>
          </cell>
          <cell r="C1511" t="str">
            <v>02-M02 - Clinical Officer / Technician</v>
          </cell>
          <cell r="D1511" t="str">
            <v>Clinical</v>
          </cell>
          <cell r="E1511" t="str">
            <v>Added 2021</v>
          </cell>
        </row>
        <row r="1512">
          <cell r="B1512" t="str">
            <v>Other Support Staff</v>
          </cell>
          <cell r="C1512" t="str">
            <v>_NOT INCLUDED</v>
          </cell>
          <cell r="D1512" t="str">
            <v>Support Staff</v>
          </cell>
          <cell r="E1512" t="str">
            <v>Added 2021</v>
          </cell>
        </row>
        <row r="1513">
          <cell r="B1513" t="str">
            <v>Medical Officer - General Surgeon</v>
          </cell>
          <cell r="C1513" t="str">
            <v>01-M01 - Medical Officer / Specialist</v>
          </cell>
          <cell r="D1513" t="str">
            <v>Clinical</v>
          </cell>
        </row>
        <row r="1514">
          <cell r="B1514" t="str">
            <v>Medical Officer - General Surgeon</v>
          </cell>
          <cell r="C1514" t="str">
            <v>01-M01 - Medical Officer / Specialist</v>
          </cell>
          <cell r="D1514" t="str">
            <v>Clinical</v>
          </cell>
        </row>
        <row r="1515">
          <cell r="B1515" t="str">
            <v>Other Support Staff</v>
          </cell>
          <cell r="C1515" t="str">
            <v>_NOT INCLUDED</v>
          </cell>
          <cell r="D1515" t="str">
            <v>Support Staff</v>
          </cell>
          <cell r="E1515" t="str">
            <v>Added 2021</v>
          </cell>
        </row>
        <row r="1516">
          <cell r="B1516" t="str">
            <v>Other Support Staff</v>
          </cell>
          <cell r="C1516" t="str">
            <v>_NOT INCLUDED</v>
          </cell>
          <cell r="D1516" t="str">
            <v>Support Staff</v>
          </cell>
          <cell r="E1516" t="str">
            <v>Added 2021</v>
          </cell>
        </row>
        <row r="1517">
          <cell r="B1517" t="str">
            <v>Other Support Staff</v>
          </cell>
          <cell r="C1517" t="str">
            <v>_NOT INCLUDED</v>
          </cell>
          <cell r="D1517" t="str">
            <v>Support Staff</v>
          </cell>
        </row>
        <row r="1518">
          <cell r="B1518" t="str">
            <v>Other Support Staff</v>
          </cell>
          <cell r="C1518" t="str">
            <v>_NOT INCLUDED</v>
          </cell>
          <cell r="D1518" t="str">
            <v>Support Staff</v>
          </cell>
        </row>
        <row r="1519">
          <cell r="B1519" t="str">
            <v>Other Support Staff</v>
          </cell>
          <cell r="C1519" t="str">
            <v>_NOT INCLUDED</v>
          </cell>
          <cell r="D1519" t="str">
            <v>Support Staff</v>
          </cell>
        </row>
        <row r="1520">
          <cell r="B1520" t="str">
            <v>Other Support Staff</v>
          </cell>
          <cell r="C1520" t="str">
            <v>_NOT INCLUDED</v>
          </cell>
          <cell r="D1520" t="str">
            <v>Support Staff</v>
          </cell>
        </row>
        <row r="1521">
          <cell r="B1521" t="str">
            <v>Other Support Staff</v>
          </cell>
          <cell r="C1521" t="str">
            <v>_NOT INCLUDED</v>
          </cell>
          <cell r="D1521" t="str">
            <v>Support Staff</v>
          </cell>
        </row>
        <row r="1522">
          <cell r="B1522" t="str">
            <v>Other Support Staff</v>
          </cell>
          <cell r="C1522" t="str">
            <v>_NOT INCLUDED</v>
          </cell>
          <cell r="D1522" t="str">
            <v>Support Staff</v>
          </cell>
        </row>
        <row r="1523">
          <cell r="B1523" t="str">
            <v>Other Support Staff</v>
          </cell>
          <cell r="C1523" t="str">
            <v>_NOT INCLUDED</v>
          </cell>
          <cell r="D1523" t="str">
            <v>Support Staff</v>
          </cell>
        </row>
        <row r="1524">
          <cell r="B1524" t="str">
            <v>Other Support Staff</v>
          </cell>
          <cell r="C1524" t="str">
            <v>_NOT INCLUDED</v>
          </cell>
          <cell r="D1524" t="str">
            <v>Support Staff</v>
          </cell>
        </row>
        <row r="1525">
          <cell r="B1525" t="str">
            <v>Other Support Staff</v>
          </cell>
          <cell r="C1525" t="str">
            <v>_NOT INCLUDED</v>
          </cell>
          <cell r="D1525" t="str">
            <v>Support Staff</v>
          </cell>
        </row>
        <row r="1526">
          <cell r="B1526" t="str">
            <v>Other Support Staff</v>
          </cell>
          <cell r="C1526" t="str">
            <v>_NOT INCLUDED</v>
          </cell>
          <cell r="D1526" t="str">
            <v>Support Staff</v>
          </cell>
        </row>
        <row r="1527">
          <cell r="B1527" t="str">
            <v>Other Support Staff</v>
          </cell>
          <cell r="C1527" t="str">
            <v>_NOT INCLUDED</v>
          </cell>
          <cell r="D1527" t="str">
            <v>Support Staff</v>
          </cell>
        </row>
        <row r="1528">
          <cell r="B1528" t="str">
            <v>Other Support Staff</v>
          </cell>
          <cell r="C1528" t="str">
            <v>_NOT INCLUDED</v>
          </cell>
          <cell r="D1528" t="str">
            <v>Support Staff</v>
          </cell>
        </row>
        <row r="1529">
          <cell r="B1529" t="str">
            <v>Other Support Staff</v>
          </cell>
          <cell r="C1529" t="str">
            <v>_NOT INCLUDED</v>
          </cell>
          <cell r="D1529" t="str">
            <v>Support Staff</v>
          </cell>
        </row>
        <row r="1530">
          <cell r="B1530" t="str">
            <v>Other Support Staff</v>
          </cell>
          <cell r="C1530" t="str">
            <v>_NOT INCLUDED</v>
          </cell>
          <cell r="D1530" t="str">
            <v>Support Staff</v>
          </cell>
        </row>
        <row r="1531">
          <cell r="B1531" t="str">
            <v>Other Support Staff</v>
          </cell>
          <cell r="C1531" t="str">
            <v>_NOT INCLUDED</v>
          </cell>
          <cell r="D1531" t="str">
            <v>Support Staff</v>
          </cell>
        </row>
        <row r="1532">
          <cell r="B1532" t="str">
            <v>Other Support Staff</v>
          </cell>
          <cell r="C1532" t="str">
            <v>_NOT INCLUDED</v>
          </cell>
          <cell r="D1532" t="str">
            <v>Support Staff</v>
          </cell>
        </row>
        <row r="1533">
          <cell r="B1533" t="str">
            <v>Other Support Staff</v>
          </cell>
          <cell r="C1533" t="str">
            <v>_NOT INCLUDED</v>
          </cell>
          <cell r="D1533" t="str">
            <v>Support Staff</v>
          </cell>
          <cell r="E1533" t="str">
            <v>Added 2021</v>
          </cell>
        </row>
        <row r="1534">
          <cell r="B1534" t="str">
            <v>Other Support Staff</v>
          </cell>
          <cell r="C1534" t="str">
            <v>_NOT INCLUDED</v>
          </cell>
          <cell r="D1534" t="str">
            <v>Support Staff</v>
          </cell>
          <cell r="E1534" t="str">
            <v>Added 2021</v>
          </cell>
        </row>
        <row r="1535">
          <cell r="B1535" t="str">
            <v>Health Surveillance Assistant</v>
          </cell>
          <cell r="C1535" t="str">
            <v>14-E02 - HSA</v>
          </cell>
          <cell r="D1535" t="str">
            <v>Environmental Health</v>
          </cell>
        </row>
        <row r="1536">
          <cell r="B1536" t="str">
            <v>Health Surveillance Assistant</v>
          </cell>
          <cell r="C1536" t="str">
            <v>14-E02 - HSA</v>
          </cell>
          <cell r="D1536" t="str">
            <v>Environmental Health</v>
          </cell>
        </row>
        <row r="1537">
          <cell r="B1537" t="str">
            <v>Hospital Attendant</v>
          </cell>
          <cell r="C1537" t="str">
            <v>_NOT INCLUDED</v>
          </cell>
          <cell r="D1537" t="str">
            <v>Support Staff</v>
          </cell>
        </row>
        <row r="1538">
          <cell r="B1538" t="str">
            <v>Hospital Attendant</v>
          </cell>
          <cell r="C1538" t="str">
            <v>_NOT INCLUDED</v>
          </cell>
          <cell r="D1538" t="str">
            <v>Support Staff</v>
          </cell>
        </row>
        <row r="1539">
          <cell r="B1539" t="str">
            <v>Head Hospital Attendant</v>
          </cell>
          <cell r="C1539" t="str">
            <v>_NOT INCLUDED</v>
          </cell>
          <cell r="D1539" t="str">
            <v>Support Staff</v>
          </cell>
        </row>
        <row r="1540">
          <cell r="B1540" t="str">
            <v>Head Hospital Attendant</v>
          </cell>
          <cell r="C1540" t="str">
            <v>_NOT INCLUDED</v>
          </cell>
          <cell r="D1540" t="str">
            <v>Support Staff</v>
          </cell>
        </row>
        <row r="1541">
          <cell r="B1541" t="str">
            <v>Haematologist</v>
          </cell>
          <cell r="C1541" t="str">
            <v>01-M01 - Medical Officer / Specialist</v>
          </cell>
          <cell r="D1541" t="str">
            <v>Clinical</v>
          </cell>
          <cell r="E1541" t="str">
            <v>Added 2021</v>
          </cell>
        </row>
        <row r="1542">
          <cell r="B1542" t="str">
            <v>Health Surveillance Assistant</v>
          </cell>
          <cell r="C1542" t="str">
            <v>14-E02 - HSA</v>
          </cell>
          <cell r="D1542" t="str">
            <v>Environmental Health</v>
          </cell>
        </row>
        <row r="1543">
          <cell r="B1543" t="str">
            <v>Health Surveillance Assistant</v>
          </cell>
          <cell r="C1543" t="str">
            <v>14-E02 - HSA</v>
          </cell>
          <cell r="D1543" t="str">
            <v>Environmental Health</v>
          </cell>
        </row>
        <row r="1544">
          <cell r="B1544" t="str">
            <v>Other Support Staff</v>
          </cell>
          <cell r="C1544" t="str">
            <v>_NOT INCLUDED</v>
          </cell>
          <cell r="D1544" t="str">
            <v>Support Staff</v>
          </cell>
          <cell r="E1544" t="str">
            <v>Added 2021</v>
          </cell>
        </row>
        <row r="1545">
          <cell r="B1545" t="str">
            <v>Other Support Staff</v>
          </cell>
          <cell r="C1545" t="str">
            <v>_NOT INCLUDED</v>
          </cell>
          <cell r="D1545" t="str">
            <v>Support Staff</v>
          </cell>
          <cell r="E1545" t="str">
            <v>Added 2021</v>
          </cell>
        </row>
        <row r="1546">
          <cell r="B1546" t="str">
            <v>Other Support Staff</v>
          </cell>
          <cell r="C1546" t="str">
            <v>_NOT INCLUDED</v>
          </cell>
          <cell r="D1546" t="str">
            <v>Support Staff</v>
          </cell>
        </row>
        <row r="1547">
          <cell r="B1547" t="str">
            <v>Other Support Staff</v>
          </cell>
          <cell r="C1547" t="str">
            <v>_NOT INCLUDED</v>
          </cell>
          <cell r="D1547" t="str">
            <v>Support Staff</v>
          </cell>
        </row>
        <row r="1548">
          <cell r="B1548" t="str">
            <v>Head Hospital Attendant</v>
          </cell>
          <cell r="C1548" t="str">
            <v>_NOT INCLUDED</v>
          </cell>
          <cell r="D1548" t="str">
            <v>Support Staff</v>
          </cell>
        </row>
        <row r="1549">
          <cell r="B1549" t="str">
            <v>Head Hospital Attendant</v>
          </cell>
          <cell r="C1549" t="str">
            <v>_NOT INCLUDED</v>
          </cell>
          <cell r="D1549" t="str">
            <v>Support Staff</v>
          </cell>
        </row>
        <row r="1550">
          <cell r="B1550" t="str">
            <v>Head Hosp Attendant</v>
          </cell>
          <cell r="C1550" t="str">
            <v>_NOT INCLUDED</v>
          </cell>
          <cell r="D1550" t="str">
            <v>Support Staff</v>
          </cell>
        </row>
        <row r="1551">
          <cell r="B1551" t="str">
            <v>Head Hospital Attendant</v>
          </cell>
          <cell r="C1551" t="str">
            <v>_NOT INCLUDED</v>
          </cell>
          <cell r="D1551" t="str">
            <v>Support Staff</v>
          </cell>
        </row>
        <row r="1552">
          <cell r="B1552" t="str">
            <v>Head Hospital Attendant</v>
          </cell>
          <cell r="C1552" t="str">
            <v>_NOT INCLUDED</v>
          </cell>
          <cell r="D1552" t="str">
            <v>Support Staff</v>
          </cell>
        </row>
        <row r="1553">
          <cell r="B1553" t="str">
            <v>Head Hospital Attendant</v>
          </cell>
          <cell r="C1553" t="str">
            <v>_NOT INCLUDED</v>
          </cell>
          <cell r="D1553" t="str">
            <v>Support Staff</v>
          </cell>
          <cell r="E1553" t="str">
            <v>Added 2021</v>
          </cell>
        </row>
        <row r="1554">
          <cell r="B1554" t="str">
            <v>Head Hospital Attendant</v>
          </cell>
          <cell r="C1554" t="str">
            <v>_NOT INCLUDED</v>
          </cell>
          <cell r="D1554" t="str">
            <v>Support Staff</v>
          </cell>
        </row>
        <row r="1555">
          <cell r="B1555" t="str">
            <v>Head Hospital Attendant</v>
          </cell>
          <cell r="C1555" t="str">
            <v>_NOT INCLUDED</v>
          </cell>
          <cell r="D1555" t="str">
            <v>Support Staff</v>
          </cell>
        </row>
        <row r="1556">
          <cell r="B1556" t="str">
            <v>Head Hospital Attendant</v>
          </cell>
          <cell r="C1556" t="str">
            <v>_NOT INCLUDED</v>
          </cell>
          <cell r="D1556" t="str">
            <v>Support Staff</v>
          </cell>
          <cell r="E1556" t="str">
            <v>Added 2021</v>
          </cell>
        </row>
        <row r="1557">
          <cell r="B1557" t="str">
            <v>Head Hospital Attendant</v>
          </cell>
          <cell r="C1557" t="str">
            <v>_NOT INCLUDED</v>
          </cell>
          <cell r="D1557" t="str">
            <v>Support Staff</v>
          </cell>
        </row>
        <row r="1558">
          <cell r="B1558" t="str">
            <v>Head Hospital Attendant</v>
          </cell>
          <cell r="C1558" t="str">
            <v>_NOT INCLUDED</v>
          </cell>
          <cell r="D1558" t="str">
            <v>Support Staff</v>
          </cell>
        </row>
        <row r="1559">
          <cell r="B1559" t="str">
            <v>Head Hospital Attendant</v>
          </cell>
          <cell r="C1559" t="str">
            <v>_NOT INCLUDED</v>
          </cell>
          <cell r="D1559" t="str">
            <v>Support Staff</v>
          </cell>
        </row>
        <row r="1560">
          <cell r="B1560" t="str">
            <v>Head Hospital Attendant</v>
          </cell>
          <cell r="C1560" t="str">
            <v>_NOT INCLUDED</v>
          </cell>
          <cell r="D1560" t="str">
            <v>Support Staff</v>
          </cell>
        </row>
        <row r="1561">
          <cell r="B1561" t="str">
            <v>Head Hospital Attendant</v>
          </cell>
          <cell r="C1561" t="str">
            <v>_NOT INCLUDED</v>
          </cell>
          <cell r="D1561" t="str">
            <v>Support Staff</v>
          </cell>
        </row>
        <row r="1562">
          <cell r="B1562" t="str">
            <v>Head Hospital Attendant</v>
          </cell>
          <cell r="C1562" t="str">
            <v>_NOT INCLUDED</v>
          </cell>
          <cell r="D1562" t="str">
            <v>Support Staff</v>
          </cell>
        </row>
        <row r="1563">
          <cell r="B1563" t="str">
            <v>Head Hospital Attendant</v>
          </cell>
          <cell r="C1563" t="str">
            <v>_NOT INCLUDED</v>
          </cell>
          <cell r="D1563" t="str">
            <v>Support Staff</v>
          </cell>
          <cell r="E1563" t="str">
            <v>Added 2021</v>
          </cell>
        </row>
        <row r="1564">
          <cell r="B1564" t="str">
            <v>Other Support Staff</v>
          </cell>
          <cell r="C1564" t="str">
            <v>_NOT INCLUDED</v>
          </cell>
          <cell r="D1564" t="str">
            <v>Support Staff</v>
          </cell>
          <cell r="E1564" t="str">
            <v>Added 2021</v>
          </cell>
        </row>
        <row r="1565">
          <cell r="B1565" t="str">
            <v>Other Support Staff</v>
          </cell>
          <cell r="C1565" t="str">
            <v>_NOT INCLUDED</v>
          </cell>
          <cell r="D1565" t="str">
            <v>Support Staff</v>
          </cell>
          <cell r="E1565" t="str">
            <v>Added 2021</v>
          </cell>
        </row>
        <row r="1566">
          <cell r="B1566" t="str">
            <v>Other Support Staff</v>
          </cell>
          <cell r="C1566" t="str">
            <v>_NOT INCLUDED</v>
          </cell>
          <cell r="D1566" t="str">
            <v>Support Staff</v>
          </cell>
          <cell r="E1566" t="str">
            <v>Added 2021</v>
          </cell>
        </row>
        <row r="1567">
          <cell r="B1567" t="str">
            <v>Other Support Staff</v>
          </cell>
          <cell r="C1567" t="str">
            <v>_NOT INCLUDED</v>
          </cell>
          <cell r="D1567" t="str">
            <v>Support Staff</v>
          </cell>
          <cell r="E1567" t="str">
            <v>Added 2021</v>
          </cell>
        </row>
        <row r="1568">
          <cell r="B1568" t="str">
            <v>Other Support Staff</v>
          </cell>
          <cell r="C1568" t="str">
            <v>_NOT INCLUDED</v>
          </cell>
          <cell r="D1568" t="str">
            <v>Support Staff</v>
          </cell>
        </row>
        <row r="1569">
          <cell r="B1569" t="str">
            <v>Other Support Staff</v>
          </cell>
          <cell r="C1569" t="str">
            <v>_NOT INCLUDED</v>
          </cell>
          <cell r="D1569" t="str">
            <v>Support Staff</v>
          </cell>
        </row>
        <row r="1570">
          <cell r="B1570" t="str">
            <v>Other Support Staff</v>
          </cell>
          <cell r="C1570" t="str">
            <v>_NOT INCLUDED</v>
          </cell>
          <cell r="D1570" t="str">
            <v>Support Staff</v>
          </cell>
        </row>
        <row r="1571">
          <cell r="B1571" t="str">
            <v>Other Support Staff</v>
          </cell>
          <cell r="C1571" t="str">
            <v>_NOT INCLUDED</v>
          </cell>
          <cell r="D1571" t="str">
            <v>Support Staff</v>
          </cell>
        </row>
        <row r="1572">
          <cell r="B1572" t="str">
            <v>Other Support Staff</v>
          </cell>
          <cell r="C1572" t="str">
            <v>_NOT INCLUDED</v>
          </cell>
          <cell r="D1572" t="str">
            <v>Support Staff</v>
          </cell>
          <cell r="E1572" t="str">
            <v>Added 2021</v>
          </cell>
        </row>
        <row r="1573">
          <cell r="B1573" t="str">
            <v>Other Support Staff</v>
          </cell>
          <cell r="C1573" t="str">
            <v>_NOT INCLUDED</v>
          </cell>
          <cell r="D1573" t="str">
            <v>Support Staff</v>
          </cell>
          <cell r="E1573" t="str">
            <v>Added 2021</v>
          </cell>
        </row>
        <row r="1574">
          <cell r="B1574" t="str">
            <v>Other Support Staff</v>
          </cell>
          <cell r="C1574" t="str">
            <v>_NOT INCLUDED</v>
          </cell>
          <cell r="D1574" t="str">
            <v>Support Staff</v>
          </cell>
          <cell r="E1574" t="str">
            <v>Added 2021</v>
          </cell>
        </row>
        <row r="1575">
          <cell r="B1575" t="str">
            <v>Other Support Staff</v>
          </cell>
          <cell r="C1575" t="str">
            <v>_NOT INCLUDED</v>
          </cell>
          <cell r="D1575" t="str">
            <v>Support Staff</v>
          </cell>
          <cell r="E1575" t="str">
            <v>Added 2021</v>
          </cell>
        </row>
        <row r="1576">
          <cell r="B1576" t="str">
            <v>Other Support Staff</v>
          </cell>
          <cell r="C1576" t="str">
            <v>_NOT INCLUDED</v>
          </cell>
          <cell r="D1576" t="str">
            <v>Support Staff</v>
          </cell>
        </row>
        <row r="1577">
          <cell r="B1577" t="str">
            <v>Other Support Staff</v>
          </cell>
          <cell r="C1577" t="str">
            <v>_NOT INCLUDED</v>
          </cell>
          <cell r="D1577" t="str">
            <v>Support Staff</v>
          </cell>
        </row>
        <row r="1578">
          <cell r="B1578" t="str">
            <v>Other Support Staff</v>
          </cell>
          <cell r="C1578" t="str">
            <v>_NOT INCLUDED</v>
          </cell>
          <cell r="D1578" t="str">
            <v>Support Staff</v>
          </cell>
          <cell r="E1578" t="str">
            <v>Added 2021</v>
          </cell>
        </row>
        <row r="1579">
          <cell r="B1579" t="str">
            <v>Other Support Staff</v>
          </cell>
          <cell r="C1579" t="str">
            <v>_NOT INCLUDED</v>
          </cell>
          <cell r="D1579" t="str">
            <v>Support Staff</v>
          </cell>
          <cell r="E1579" t="str">
            <v>Added 2021</v>
          </cell>
        </row>
        <row r="1580">
          <cell r="B1580" t="str">
            <v>Other Support Staff</v>
          </cell>
          <cell r="C1580" t="str">
            <v>_NOT INCLUDED</v>
          </cell>
          <cell r="D1580" t="str">
            <v>Support Staff</v>
          </cell>
          <cell r="E1580" t="str">
            <v>Added 2021</v>
          </cell>
        </row>
        <row r="1581">
          <cell r="B1581" t="str">
            <v>Other Support Staff</v>
          </cell>
          <cell r="C1581" t="str">
            <v>_NOT INCLUDED</v>
          </cell>
          <cell r="D1581" t="str">
            <v>Support Staff</v>
          </cell>
          <cell r="E1581" t="str">
            <v>Added 2021</v>
          </cell>
        </row>
        <row r="1582">
          <cell r="B1582" t="str">
            <v>Mental Health Nursing Officer</v>
          </cell>
          <cell r="C1582" t="str">
            <v>04-N01 - Nursing Officer/Registered Nurse</v>
          </cell>
          <cell r="E1582" t="str">
            <v>Added 2021</v>
          </cell>
        </row>
        <row r="1583">
          <cell r="B1583" t="str">
            <v>Other Support Staff</v>
          </cell>
          <cell r="C1583" t="str">
            <v>_NOT INCLUDED</v>
          </cell>
          <cell r="D1583" t="str">
            <v>Support Staff</v>
          </cell>
        </row>
        <row r="1584">
          <cell r="B1584" t="str">
            <v>Other Support Staff</v>
          </cell>
          <cell r="C1584" t="str">
            <v>_NOT INCLUDED</v>
          </cell>
          <cell r="D1584" t="str">
            <v>Support Staff</v>
          </cell>
        </row>
        <row r="1585">
          <cell r="B1585" t="str">
            <v>Other Support Staff</v>
          </cell>
          <cell r="C1585" t="str">
            <v>_NOT INCLUDED</v>
          </cell>
          <cell r="D1585" t="str">
            <v>Support Staff</v>
          </cell>
        </row>
        <row r="1586">
          <cell r="B1586" t="str">
            <v>Other Support Staff</v>
          </cell>
          <cell r="C1586" t="str">
            <v>_NOT INCLUDED</v>
          </cell>
          <cell r="D1586" t="str">
            <v>Support Staff</v>
          </cell>
        </row>
        <row r="1587">
          <cell r="B1587" t="str">
            <v>PBX Operator</v>
          </cell>
          <cell r="C1587" t="str">
            <v>_NOT INCLUDED</v>
          </cell>
          <cell r="D1587" t="str">
            <v>Support Staff</v>
          </cell>
        </row>
        <row r="1588">
          <cell r="B1588" t="str">
            <v>PBX Operator</v>
          </cell>
          <cell r="C1588" t="str">
            <v>_NOT INCLUDED</v>
          </cell>
          <cell r="D1588" t="str">
            <v>Support Staff</v>
          </cell>
        </row>
        <row r="1589">
          <cell r="B1589" t="str">
            <v>Pharmacy Attendant</v>
          </cell>
          <cell r="C1589" t="str">
            <v>_NOT INCLUDED</v>
          </cell>
          <cell r="D1589" t="str">
            <v>Pharmacy</v>
          </cell>
        </row>
        <row r="1590">
          <cell r="B1590" t="str">
            <v>Pharmacy Attendant</v>
          </cell>
          <cell r="C1590" t="str">
            <v>_NOT INCLUDED</v>
          </cell>
          <cell r="D1590" t="str">
            <v>Pharmacy</v>
          </cell>
        </row>
        <row r="1591">
          <cell r="B1591" t="str">
            <v>Other Support Staff</v>
          </cell>
          <cell r="C1591" t="str">
            <v>_NOT INCLUDED</v>
          </cell>
          <cell r="D1591" t="str">
            <v>Support Staff</v>
          </cell>
          <cell r="E1591" t="str">
            <v>Added 2021</v>
          </cell>
        </row>
        <row r="1592">
          <cell r="B1592" t="str">
            <v>Other Support Staff</v>
          </cell>
          <cell r="C1592" t="str">
            <v>_NOT INCLUDED</v>
          </cell>
          <cell r="D1592" t="str">
            <v>Support Staff</v>
          </cell>
          <cell r="E1592" t="str">
            <v>Added 2021</v>
          </cell>
        </row>
        <row r="1593">
          <cell r="B1593" t="str">
            <v>Head Security Guard</v>
          </cell>
          <cell r="C1593" t="str">
            <v>_NOT INCLUDED</v>
          </cell>
          <cell r="D1593" t="str">
            <v>Support Staff</v>
          </cell>
        </row>
        <row r="1594">
          <cell r="B1594" t="str">
            <v>Head Security Guard</v>
          </cell>
          <cell r="C1594" t="str">
            <v>_NOT INCLUDED</v>
          </cell>
          <cell r="D1594" t="str">
            <v>Support Staff</v>
          </cell>
        </row>
        <row r="1595">
          <cell r="B1595" t="str">
            <v>Head Security Guard</v>
          </cell>
          <cell r="C1595" t="str">
            <v>_NOT INCLUDED</v>
          </cell>
          <cell r="D1595" t="str">
            <v>Support Staff</v>
          </cell>
        </row>
        <row r="1596">
          <cell r="B1596" t="str">
            <v>Head Security Guard</v>
          </cell>
          <cell r="C1596" t="str">
            <v>_NOT INCLUDED</v>
          </cell>
          <cell r="D1596" t="str">
            <v>Support Staff</v>
          </cell>
        </row>
        <row r="1597">
          <cell r="B1597" t="str">
            <v>Head Security Guard</v>
          </cell>
          <cell r="C1597" t="str">
            <v>_NOT INCLUDED</v>
          </cell>
          <cell r="D1597" t="str">
            <v>Support Staff</v>
          </cell>
        </row>
        <row r="1598">
          <cell r="B1598" t="str">
            <v>Head Security Guard</v>
          </cell>
          <cell r="C1598" t="str">
            <v>_NOT INCLUDED</v>
          </cell>
          <cell r="D1598" t="str">
            <v>Support Staff</v>
          </cell>
        </row>
        <row r="1599">
          <cell r="B1599" t="str">
            <v>Head Security Guard</v>
          </cell>
          <cell r="C1599" t="str">
            <v>_NOT INCLUDED</v>
          </cell>
          <cell r="D1599" t="str">
            <v>Support Staff</v>
          </cell>
        </row>
        <row r="1600">
          <cell r="B1600" t="str">
            <v>Head Security Guard</v>
          </cell>
          <cell r="C1600" t="str">
            <v>_NOT INCLUDED</v>
          </cell>
          <cell r="D1600" t="str">
            <v>Support Staff</v>
          </cell>
        </row>
        <row r="1601">
          <cell r="B1601" t="str">
            <v>Head Security Guard</v>
          </cell>
          <cell r="C1601" t="str">
            <v>_NOT INCLUDED</v>
          </cell>
          <cell r="D1601" t="str">
            <v>Support Staff</v>
          </cell>
        </row>
        <row r="1602">
          <cell r="B1602" t="str">
            <v>Head Security Guard</v>
          </cell>
          <cell r="C1602" t="str">
            <v>_NOT INCLUDED</v>
          </cell>
          <cell r="D1602" t="str">
            <v>Support Staff</v>
          </cell>
        </row>
        <row r="1603">
          <cell r="B1603" t="str">
            <v>Head Hospital Attendant</v>
          </cell>
          <cell r="C1603" t="str">
            <v>_NOT INCLUDED</v>
          </cell>
          <cell r="D1603" t="str">
            <v>Support Staff</v>
          </cell>
        </row>
        <row r="1604">
          <cell r="B1604" t="str">
            <v>Head Hospital Attendant</v>
          </cell>
          <cell r="C1604" t="str">
            <v>_NOT INCLUDED</v>
          </cell>
          <cell r="D1604" t="str">
            <v>Support Staff</v>
          </cell>
        </row>
        <row r="1605">
          <cell r="B1605" t="str">
            <v>Health Surveillance Assistant</v>
          </cell>
          <cell r="C1605" t="str">
            <v>14-E02 - HSA</v>
          </cell>
          <cell r="D1605" t="str">
            <v>Environmental Health</v>
          </cell>
        </row>
        <row r="1606">
          <cell r="B1606" t="str">
            <v>Health Surveillance Assistant</v>
          </cell>
          <cell r="C1606" t="str">
            <v>14-E02 - HSA</v>
          </cell>
          <cell r="D1606" t="str">
            <v>Environmental Health</v>
          </cell>
        </row>
        <row r="1607">
          <cell r="B1607" t="str">
            <v>Other Support Staff</v>
          </cell>
          <cell r="C1607" t="str">
            <v>_NOT INCLUDED</v>
          </cell>
          <cell r="D1607" t="str">
            <v>Support Staff</v>
          </cell>
          <cell r="E1607" t="str">
            <v>Added 2021</v>
          </cell>
        </row>
        <row r="1608">
          <cell r="B1608" t="str">
            <v>Health Education Officer</v>
          </cell>
          <cell r="C1608" t="str">
            <v>13-E01 - Educ/Environ Health Officer</v>
          </cell>
          <cell r="D1608" t="str">
            <v>Health Education</v>
          </cell>
        </row>
        <row r="1609">
          <cell r="B1609" t="str">
            <v>Health Education Officer</v>
          </cell>
          <cell r="C1609" t="str">
            <v>13-E01 - Educ/Environ Health Officer</v>
          </cell>
          <cell r="D1609" t="str">
            <v>Health Education</v>
          </cell>
        </row>
        <row r="1610">
          <cell r="B1610" t="str">
            <v>Health Education Officer</v>
          </cell>
          <cell r="C1610" t="str">
            <v>13-E01 - Educ/Environ Health Officer</v>
          </cell>
          <cell r="D1610" t="str">
            <v>Health Education</v>
          </cell>
        </row>
        <row r="1611">
          <cell r="B1611" t="str">
            <v>Health Education Officer</v>
          </cell>
          <cell r="C1611" t="str">
            <v>13-E01 - Educ/Environ Health Officer</v>
          </cell>
          <cell r="D1611" t="str">
            <v>Health Education</v>
          </cell>
        </row>
        <row r="1612">
          <cell r="B1612" t="str">
            <v>Health Education Officer</v>
          </cell>
          <cell r="C1612" t="str">
            <v>13-E01 - Educ/Environ Health Officer</v>
          </cell>
          <cell r="D1612" t="str">
            <v>Health Education</v>
          </cell>
        </row>
        <row r="1613">
          <cell r="B1613" t="str">
            <v>Health Education Officer</v>
          </cell>
          <cell r="C1613" t="str">
            <v>13-E01 - Educ/Environ Health Officer</v>
          </cell>
          <cell r="D1613" t="str">
            <v>Health Education</v>
          </cell>
        </row>
        <row r="1614">
          <cell r="B1614" t="str">
            <v>Health Education Officer</v>
          </cell>
          <cell r="C1614" t="str">
            <v>13-E01 - Educ/Environ Health Officer</v>
          </cell>
          <cell r="D1614" t="str">
            <v>Health Education</v>
          </cell>
        </row>
        <row r="1615">
          <cell r="B1615" t="str">
            <v>Health Education Officer</v>
          </cell>
          <cell r="C1615" t="str">
            <v>13-E01 - Educ/Environ Health Officer</v>
          </cell>
          <cell r="D1615" t="str">
            <v>Health Education</v>
          </cell>
        </row>
        <row r="1616">
          <cell r="B1616" t="str">
            <v>Other Support Staff</v>
          </cell>
          <cell r="C1616" t="str">
            <v>_NOT INCLUDED</v>
          </cell>
          <cell r="D1616" t="str">
            <v>Support Staff</v>
          </cell>
          <cell r="E1616" t="str">
            <v>Added 2021</v>
          </cell>
        </row>
        <row r="1617">
          <cell r="B1617" t="str">
            <v>Other Support Staff</v>
          </cell>
          <cell r="C1617" t="str">
            <v>_NOT INCLUDED</v>
          </cell>
          <cell r="D1617" t="str">
            <v>Support Staff</v>
          </cell>
          <cell r="E1617" t="str">
            <v>Added 2021</v>
          </cell>
        </row>
        <row r="1618">
          <cell r="B1618" t="str">
            <v>Other Support Staff</v>
          </cell>
          <cell r="C1618" t="str">
            <v>_NOT INCLUDED</v>
          </cell>
          <cell r="D1618" t="str">
            <v>Support Staff</v>
          </cell>
          <cell r="E1618" t="str">
            <v>Added 2021</v>
          </cell>
        </row>
        <row r="1619">
          <cell r="B1619" t="str">
            <v>Other Support Staff</v>
          </cell>
          <cell r="C1619" t="str">
            <v>_NOT INCLUDED</v>
          </cell>
          <cell r="D1619" t="str">
            <v>Support Staff</v>
          </cell>
          <cell r="E1619" t="str">
            <v>Added 2021</v>
          </cell>
        </row>
        <row r="1620">
          <cell r="B1620" t="str">
            <v>Other Support Staff</v>
          </cell>
          <cell r="C1620" t="str">
            <v>_NOT INCLUDED</v>
          </cell>
          <cell r="D1620" t="str">
            <v>Support Staff</v>
          </cell>
          <cell r="E1620" t="str">
            <v>Added 2021</v>
          </cell>
        </row>
        <row r="1621">
          <cell r="B1621" t="str">
            <v>Health Promotion Officer</v>
          </cell>
          <cell r="C1621" t="str">
            <v>_NOT INCLUDED</v>
          </cell>
          <cell r="D1621" t="str">
            <v>Support Staff</v>
          </cell>
        </row>
        <row r="1622">
          <cell r="B1622" t="str">
            <v>Health Services Administrator</v>
          </cell>
          <cell r="C1622" t="str">
            <v>_NOT INCLUDED</v>
          </cell>
          <cell r="D1622" t="str">
            <v>Management</v>
          </cell>
        </row>
        <row r="1623">
          <cell r="B1623" t="str">
            <v>Health Services Administrator</v>
          </cell>
          <cell r="C1623" t="str">
            <v>_NOT INCLUDED</v>
          </cell>
          <cell r="D1623" t="str">
            <v>Management</v>
          </cell>
        </row>
        <row r="1624">
          <cell r="B1624" t="str">
            <v>Health Services Administrator</v>
          </cell>
          <cell r="C1624" t="str">
            <v>_NOT INCLUDED</v>
          </cell>
          <cell r="D1624" t="str">
            <v>Management</v>
          </cell>
        </row>
        <row r="1625">
          <cell r="B1625" t="str">
            <v>Health Services Administrator</v>
          </cell>
          <cell r="C1625" t="str">
            <v>_NOT INCLUDED</v>
          </cell>
          <cell r="D1625" t="str">
            <v>Management</v>
          </cell>
        </row>
        <row r="1626">
          <cell r="B1626" t="str">
            <v>Health Services Administrator</v>
          </cell>
          <cell r="C1626" t="str">
            <v>_NOT INCLUDED</v>
          </cell>
          <cell r="D1626" t="str">
            <v>Management</v>
          </cell>
        </row>
        <row r="1627">
          <cell r="B1627" t="str">
            <v>Health Services Administrator</v>
          </cell>
          <cell r="C1627" t="str">
            <v>_NOT INCLUDED</v>
          </cell>
          <cell r="D1627" t="str">
            <v>Management</v>
          </cell>
        </row>
        <row r="1628">
          <cell r="B1628" t="str">
            <v>Health Services Administrator</v>
          </cell>
          <cell r="C1628" t="str">
            <v>_NOT INCLUDED</v>
          </cell>
          <cell r="D1628" t="str">
            <v>Management</v>
          </cell>
        </row>
        <row r="1629">
          <cell r="B1629" t="str">
            <v>Health Services Administrator</v>
          </cell>
          <cell r="C1629" t="str">
            <v>_NOT INCLUDED</v>
          </cell>
          <cell r="D1629" t="str">
            <v>Management</v>
          </cell>
        </row>
        <row r="1630">
          <cell r="B1630" t="str">
            <v>Health Services Administrator</v>
          </cell>
          <cell r="C1630" t="str">
            <v>_NOT INCLUDED</v>
          </cell>
          <cell r="D1630" t="str">
            <v>Management</v>
          </cell>
        </row>
        <row r="1631">
          <cell r="B1631" t="str">
            <v>Health Services Administrator</v>
          </cell>
          <cell r="C1631" t="str">
            <v>_NOT INCLUDED</v>
          </cell>
          <cell r="D1631" t="str">
            <v>Management</v>
          </cell>
        </row>
        <row r="1632">
          <cell r="B1632" t="str">
            <v>Health Surveillance Assistant</v>
          </cell>
          <cell r="C1632" t="str">
            <v>14-E02 - HSA</v>
          </cell>
          <cell r="D1632" t="str">
            <v>Environmental Health</v>
          </cell>
        </row>
        <row r="1633">
          <cell r="B1633" t="str">
            <v>Health Surveillance Assistant</v>
          </cell>
          <cell r="C1633" t="str">
            <v>14-E02 - HSA</v>
          </cell>
          <cell r="D1633" t="str">
            <v>Environmental Health</v>
          </cell>
        </row>
        <row r="1634">
          <cell r="B1634" t="str">
            <v>Health Surveillance Assistant</v>
          </cell>
          <cell r="C1634" t="str">
            <v>14-E02 - HSA</v>
          </cell>
          <cell r="D1634" t="str">
            <v>Environmental Health</v>
          </cell>
        </row>
        <row r="1635">
          <cell r="B1635" t="str">
            <v>Health Surveillance Assistant</v>
          </cell>
          <cell r="C1635" t="str">
            <v>14-E02 - HSA</v>
          </cell>
          <cell r="D1635" t="str">
            <v>Environmental Health</v>
          </cell>
        </row>
        <row r="1636">
          <cell r="B1636" t="str">
            <v>Health Surveillance Assistant</v>
          </cell>
          <cell r="C1636" t="str">
            <v>14-E02 - HSA</v>
          </cell>
          <cell r="D1636" t="str">
            <v>Environmental Health</v>
          </cell>
        </row>
        <row r="1637">
          <cell r="B1637" t="str">
            <v>Health Surveillance Assistant</v>
          </cell>
          <cell r="C1637" t="str">
            <v>14-E02 - HSA</v>
          </cell>
          <cell r="D1637" t="str">
            <v>Environmental Health</v>
          </cell>
        </row>
        <row r="1638">
          <cell r="B1638" t="str">
            <v>Health Surveillance Assistant</v>
          </cell>
          <cell r="C1638" t="str">
            <v>14-E02 - HSA</v>
          </cell>
          <cell r="D1638" t="str">
            <v>Environmental Health</v>
          </cell>
        </row>
        <row r="1639">
          <cell r="B1639" t="str">
            <v>Health Surveillance Assistant</v>
          </cell>
          <cell r="C1639" t="str">
            <v>14-E02 - HSA</v>
          </cell>
          <cell r="D1639" t="str">
            <v>Environmental Health</v>
          </cell>
        </row>
        <row r="1640">
          <cell r="B1640" t="str">
            <v>Health Surveillance Assistant</v>
          </cell>
          <cell r="C1640" t="str">
            <v>14-E02 - HSA</v>
          </cell>
          <cell r="D1640" t="str">
            <v>Environmental Health</v>
          </cell>
          <cell r="E1640" t="str">
            <v>Added 2021</v>
          </cell>
        </row>
        <row r="1641">
          <cell r="B1641" t="str">
            <v>Health Surveillance Assistant</v>
          </cell>
          <cell r="C1641" t="str">
            <v>14-E02 - HSA</v>
          </cell>
          <cell r="D1641" t="str">
            <v>Environmental Health</v>
          </cell>
          <cell r="E1641" t="str">
            <v>Added 2021</v>
          </cell>
        </row>
        <row r="1642">
          <cell r="B1642" t="str">
            <v>Health Surveillance Assistant</v>
          </cell>
          <cell r="C1642" t="str">
            <v>14-E02 - HSA</v>
          </cell>
          <cell r="D1642" t="str">
            <v>Environmental Health</v>
          </cell>
        </row>
        <row r="1643">
          <cell r="B1643" t="str">
            <v>Health Surveillance Assistant</v>
          </cell>
          <cell r="C1643" t="str">
            <v>14-E02 - HSA</v>
          </cell>
          <cell r="D1643" t="str">
            <v>Environmental Health</v>
          </cell>
        </row>
        <row r="1644">
          <cell r="B1644" t="str">
            <v>Histotechnologist</v>
          </cell>
          <cell r="C1644" t="str">
            <v>10-L01 - Laboratory Officer</v>
          </cell>
          <cell r="D1644" t="str">
            <v>Laboratory</v>
          </cell>
          <cell r="E1644" t="str">
            <v>Added 2021</v>
          </cell>
        </row>
        <row r="1645">
          <cell r="B1645" t="str">
            <v>Other Management Staff</v>
          </cell>
          <cell r="C1645" t="str">
            <v>_NOT INCLUDED</v>
          </cell>
          <cell r="D1645" t="str">
            <v>Management</v>
          </cell>
        </row>
        <row r="1646">
          <cell r="B1646" t="str">
            <v>Other Management Staff</v>
          </cell>
          <cell r="C1646" t="str">
            <v>_NOT INCLUDED</v>
          </cell>
          <cell r="D1646" t="str">
            <v>Management</v>
          </cell>
        </row>
        <row r="1647">
          <cell r="B1647" t="str">
            <v>Other Management Staff</v>
          </cell>
          <cell r="C1647" t="str">
            <v>_NOT INCLUDED</v>
          </cell>
          <cell r="D1647" t="str">
            <v>Management</v>
          </cell>
          <cell r="E1647" t="str">
            <v>Added 2021</v>
          </cell>
        </row>
        <row r="1648">
          <cell r="B1648" t="str">
            <v>Other Management Staff</v>
          </cell>
          <cell r="C1648" t="str">
            <v>_NOT INCLUDED</v>
          </cell>
          <cell r="D1648" t="str">
            <v>Management</v>
          </cell>
        </row>
        <row r="1649">
          <cell r="B1649" t="str">
            <v>Other Management Staff</v>
          </cell>
          <cell r="C1649" t="str">
            <v>_NOT INCLUDED</v>
          </cell>
          <cell r="D1649" t="str">
            <v>Management</v>
          </cell>
        </row>
        <row r="1650">
          <cell r="B1650" t="str">
            <v>Other Management Staff</v>
          </cell>
          <cell r="C1650" t="str">
            <v>_NOT INCLUDED</v>
          </cell>
          <cell r="D1650" t="str">
            <v>Management</v>
          </cell>
          <cell r="E1650" t="str">
            <v>Added 2021</v>
          </cell>
        </row>
        <row r="1651">
          <cell r="B1651" t="str">
            <v>Other Management Staff</v>
          </cell>
          <cell r="C1651" t="str">
            <v>_NOT INCLUDED</v>
          </cell>
          <cell r="D1651" t="str">
            <v>Management</v>
          </cell>
          <cell r="E1651" t="str">
            <v>Added 2021</v>
          </cell>
        </row>
        <row r="1652">
          <cell r="B1652" t="str">
            <v>Other Management Staff</v>
          </cell>
          <cell r="C1652" t="str">
            <v>_NOT INCLUDED</v>
          </cell>
          <cell r="D1652" t="str">
            <v>Management</v>
          </cell>
        </row>
        <row r="1653">
          <cell r="B1653" t="str">
            <v>Other Management Staff</v>
          </cell>
          <cell r="C1653" t="str">
            <v>_NOT INCLUDED</v>
          </cell>
          <cell r="D1653" t="str">
            <v>Management</v>
          </cell>
        </row>
        <row r="1654">
          <cell r="B1654" t="str">
            <v>Other Support Staff</v>
          </cell>
          <cell r="C1654" t="str">
            <v>_NOT INCLUDED</v>
          </cell>
          <cell r="D1654" t="str">
            <v>Support Staff</v>
          </cell>
          <cell r="E1654" t="str">
            <v>Added 2021</v>
          </cell>
        </row>
        <row r="1655">
          <cell r="B1655" t="str">
            <v>Other Support Staff</v>
          </cell>
          <cell r="C1655" t="str">
            <v>_NOT INCLUDED</v>
          </cell>
          <cell r="D1655" t="str">
            <v>Support Staff</v>
          </cell>
          <cell r="E1655" t="str">
            <v>Added 2021</v>
          </cell>
        </row>
        <row r="1656">
          <cell r="B1656" t="str">
            <v>Home Craft Worker</v>
          </cell>
          <cell r="C1656" t="str">
            <v>19-T02 - Home Craft Worker</v>
          </cell>
          <cell r="D1656" t="str">
            <v>Nutrition</v>
          </cell>
        </row>
        <row r="1657">
          <cell r="B1657" t="str">
            <v>Home Craft Worker</v>
          </cell>
          <cell r="C1657" t="str">
            <v>19-T02 - Home Craft Worker</v>
          </cell>
          <cell r="D1657" t="str">
            <v>Nutrition</v>
          </cell>
        </row>
        <row r="1658">
          <cell r="B1658" t="str">
            <v>Home Craft Worker</v>
          </cell>
          <cell r="C1658" t="str">
            <v>19-T02 - Home Craft Worker</v>
          </cell>
          <cell r="D1658" t="str">
            <v>Nutrition</v>
          </cell>
        </row>
        <row r="1659">
          <cell r="B1659" t="str">
            <v>Home Craft Worker</v>
          </cell>
          <cell r="C1659" t="str">
            <v>19-T02 - Home Craft Worker</v>
          </cell>
          <cell r="D1659" t="str">
            <v>Nutrition</v>
          </cell>
        </row>
        <row r="1660">
          <cell r="B1660" t="str">
            <v>Home Craft Worker</v>
          </cell>
          <cell r="C1660" t="str">
            <v>19-T02 - Home Craft Worker</v>
          </cell>
          <cell r="D1660" t="str">
            <v>Nutrition</v>
          </cell>
        </row>
        <row r="1661">
          <cell r="B1661" t="str">
            <v>Home Craft Worker</v>
          </cell>
          <cell r="C1661" t="str">
            <v>19-T02 - Home Craft Worker</v>
          </cell>
          <cell r="D1661" t="str">
            <v>Nutrition</v>
          </cell>
        </row>
        <row r="1662">
          <cell r="B1662" t="str">
            <v>Home Craft Worker</v>
          </cell>
          <cell r="C1662" t="str">
            <v>19-T02 - Home Craft Worker</v>
          </cell>
          <cell r="D1662" t="str">
            <v>Nutrition</v>
          </cell>
        </row>
        <row r="1663">
          <cell r="B1663" t="str">
            <v>Home Craft Worker</v>
          </cell>
          <cell r="C1663" t="str">
            <v>19-T02 - Home Craft Worker</v>
          </cell>
          <cell r="D1663" t="str">
            <v>Nutrition</v>
          </cell>
        </row>
        <row r="1664">
          <cell r="B1664" t="str">
            <v>Home Craft Worker</v>
          </cell>
          <cell r="C1664" t="str">
            <v>19-T02 - Home Craft Worker</v>
          </cell>
          <cell r="D1664" t="str">
            <v>Nutrition</v>
          </cell>
        </row>
        <row r="1665">
          <cell r="B1665" t="str">
            <v>Home Craft Worker</v>
          </cell>
          <cell r="C1665" t="str">
            <v>19-T02 - Home Craft Worker</v>
          </cell>
          <cell r="D1665" t="str">
            <v>Nutrition</v>
          </cell>
        </row>
        <row r="1666">
          <cell r="B1666" t="str">
            <v>Home Craft Worker</v>
          </cell>
          <cell r="C1666" t="str">
            <v>19-T02 - Home Craft Worker</v>
          </cell>
          <cell r="D1666" t="str">
            <v>Nutrition</v>
          </cell>
        </row>
        <row r="1667">
          <cell r="B1667" t="str">
            <v>Home Craft Worker</v>
          </cell>
          <cell r="C1667" t="str">
            <v>19-T02 - Home Craft Worker</v>
          </cell>
          <cell r="D1667" t="str">
            <v>Nutrition</v>
          </cell>
        </row>
        <row r="1668">
          <cell r="B1668" t="str">
            <v>Home Craft Worker</v>
          </cell>
          <cell r="C1668" t="str">
            <v>19-T02 - Home Craft Worker</v>
          </cell>
          <cell r="D1668" t="str">
            <v>Nutrition</v>
          </cell>
        </row>
        <row r="1669">
          <cell r="B1669" t="str">
            <v>Home Craft Worker</v>
          </cell>
          <cell r="C1669" t="str">
            <v>19-T02 - Home Craft Worker</v>
          </cell>
          <cell r="D1669" t="str">
            <v>Nutrition</v>
          </cell>
        </row>
        <row r="1670">
          <cell r="B1670" t="str">
            <v>Home Craft Worker</v>
          </cell>
          <cell r="C1670" t="str">
            <v>19-T02 - Home Craft Worker</v>
          </cell>
          <cell r="D1670" t="str">
            <v>Nutrition</v>
          </cell>
        </row>
        <row r="1671">
          <cell r="B1671" t="str">
            <v>Home Craft Worker</v>
          </cell>
          <cell r="C1671" t="str">
            <v>19-T02 - Home Craft Worker</v>
          </cell>
          <cell r="D1671" t="str">
            <v>Nutrition</v>
          </cell>
        </row>
        <row r="1672">
          <cell r="B1672" t="str">
            <v>Home Craft Worker</v>
          </cell>
          <cell r="C1672" t="str">
            <v>19-T02 - Home Craft Worker</v>
          </cell>
          <cell r="D1672" t="str">
            <v>Nutrition</v>
          </cell>
        </row>
        <row r="1673">
          <cell r="B1673" t="str">
            <v>Home Craft Worker</v>
          </cell>
          <cell r="C1673" t="str">
            <v>19-T02 - Home Craft Worker</v>
          </cell>
          <cell r="D1673" t="str">
            <v>Nutrition</v>
          </cell>
        </row>
        <row r="1674">
          <cell r="B1674" t="str">
            <v>Other Support Staff</v>
          </cell>
          <cell r="C1674" t="str">
            <v>_NOT INCLUDED</v>
          </cell>
          <cell r="D1674" t="str">
            <v>Support Staff</v>
          </cell>
        </row>
        <row r="1675">
          <cell r="B1675" t="str">
            <v>Other Support Staff</v>
          </cell>
          <cell r="C1675" t="str">
            <v>_NOT INCLUDED</v>
          </cell>
          <cell r="D1675" t="str">
            <v>Support Staff</v>
          </cell>
        </row>
        <row r="1676">
          <cell r="B1676" t="str">
            <v>Hospital Attendant</v>
          </cell>
          <cell r="C1676" t="str">
            <v>_NOT INCLUDED</v>
          </cell>
          <cell r="D1676" t="str">
            <v>Support Staff</v>
          </cell>
        </row>
        <row r="1677">
          <cell r="B1677" t="str">
            <v>Hospital Attendant</v>
          </cell>
          <cell r="C1677" t="str">
            <v>_NOT INCLUDED</v>
          </cell>
          <cell r="D1677" t="str">
            <v>Support Staff</v>
          </cell>
        </row>
        <row r="1678">
          <cell r="B1678" t="str">
            <v>Hospital Attendant</v>
          </cell>
          <cell r="C1678" t="str">
            <v>_NOT INCLUDED</v>
          </cell>
          <cell r="D1678" t="str">
            <v>Support Staff</v>
          </cell>
        </row>
        <row r="1679">
          <cell r="B1679" t="str">
            <v>Hospital Attendant</v>
          </cell>
          <cell r="C1679" t="str">
            <v>_NOT INCLUDED</v>
          </cell>
          <cell r="D1679" t="str">
            <v>Support Staff</v>
          </cell>
        </row>
        <row r="1680">
          <cell r="B1680" t="str">
            <v>Hospital Attendant</v>
          </cell>
          <cell r="C1680" t="str">
            <v>_NOT INCLUDED</v>
          </cell>
          <cell r="D1680" t="str">
            <v>Support Staff</v>
          </cell>
        </row>
        <row r="1681">
          <cell r="B1681" t="str">
            <v>Hospital Attendant</v>
          </cell>
          <cell r="C1681" t="str">
            <v>_NOT INCLUDED</v>
          </cell>
          <cell r="D1681" t="str">
            <v>Support Staff</v>
          </cell>
        </row>
        <row r="1682">
          <cell r="B1682" t="str">
            <v>Other Management Staff</v>
          </cell>
          <cell r="C1682" t="str">
            <v>_NOT INCLUDED</v>
          </cell>
          <cell r="D1682" t="str">
            <v>Management</v>
          </cell>
        </row>
        <row r="1683">
          <cell r="B1683" t="str">
            <v>Other Management Staff</v>
          </cell>
          <cell r="C1683" t="str">
            <v>_NOT INCLUDED</v>
          </cell>
          <cell r="D1683" t="str">
            <v>Management</v>
          </cell>
        </row>
        <row r="1684">
          <cell r="B1684" t="str">
            <v>Other Management Staff</v>
          </cell>
          <cell r="C1684" t="str">
            <v>_NOT INCLUDED</v>
          </cell>
          <cell r="D1684" t="str">
            <v>Management</v>
          </cell>
          <cell r="E1684" t="str">
            <v>Added 2021</v>
          </cell>
        </row>
        <row r="1685">
          <cell r="B1685" t="str">
            <v>Other Management Staff</v>
          </cell>
          <cell r="C1685" t="str">
            <v>_NOT INCLUDED</v>
          </cell>
          <cell r="D1685" t="str">
            <v>Management</v>
          </cell>
          <cell r="E1685" t="str">
            <v>Added 2021</v>
          </cell>
        </row>
        <row r="1686">
          <cell r="B1686" t="str">
            <v>Other Support Staff</v>
          </cell>
          <cell r="C1686" t="str">
            <v>_NOT INCLUDED</v>
          </cell>
          <cell r="D1686" t="str">
            <v>Support Staff</v>
          </cell>
          <cell r="E1686" t="str">
            <v>Added 2021</v>
          </cell>
        </row>
        <row r="1687">
          <cell r="B1687" t="str">
            <v>Hospital Director</v>
          </cell>
          <cell r="C1687" t="str">
            <v>_NOT INCLUDED</v>
          </cell>
          <cell r="D1687" t="str">
            <v>Management</v>
          </cell>
        </row>
        <row r="1688">
          <cell r="B1688" t="str">
            <v>Hospital Director</v>
          </cell>
          <cell r="C1688" t="str">
            <v>_NOT INCLUDED</v>
          </cell>
          <cell r="D1688" t="str">
            <v>Management</v>
          </cell>
        </row>
        <row r="1689">
          <cell r="B1689" t="str">
            <v>Hospital Director</v>
          </cell>
          <cell r="C1689" t="str">
            <v>_NOT INCLUDED</v>
          </cell>
          <cell r="D1689" t="str">
            <v>Management</v>
          </cell>
        </row>
        <row r="1690">
          <cell r="B1690" t="str">
            <v>Hospital Director</v>
          </cell>
          <cell r="C1690" t="str">
            <v>_NOT INCLUDED</v>
          </cell>
          <cell r="D1690" t="str">
            <v>Management</v>
          </cell>
        </row>
        <row r="1691">
          <cell r="B1691" t="str">
            <v>Hospital Attendant</v>
          </cell>
          <cell r="C1691" t="str">
            <v>_NOT INCLUDED</v>
          </cell>
          <cell r="D1691" t="str">
            <v>Support Staff</v>
          </cell>
          <cell r="E1691" t="str">
            <v>Added 2021</v>
          </cell>
        </row>
        <row r="1692">
          <cell r="B1692" t="str">
            <v>Hospital Attendant</v>
          </cell>
          <cell r="C1692" t="str">
            <v>_NOT INCLUDED</v>
          </cell>
          <cell r="D1692" t="str">
            <v>Support Staff</v>
          </cell>
        </row>
        <row r="1693">
          <cell r="B1693" t="str">
            <v>Hospital Attendant</v>
          </cell>
          <cell r="C1693" t="str">
            <v>_NOT INCLUDED</v>
          </cell>
          <cell r="D1693" t="str">
            <v>Support Staff</v>
          </cell>
        </row>
        <row r="1694">
          <cell r="B1694" t="str">
            <v>Hospital Attendant</v>
          </cell>
          <cell r="C1694" t="str">
            <v>_NOT INCLUDED</v>
          </cell>
          <cell r="D1694" t="str">
            <v>Support Staff</v>
          </cell>
        </row>
        <row r="1695">
          <cell r="B1695" t="str">
            <v>Hospital Attendant</v>
          </cell>
          <cell r="C1695" t="str">
            <v>_NOT INCLUDED</v>
          </cell>
          <cell r="D1695" t="str">
            <v>Support Staff</v>
          </cell>
        </row>
        <row r="1696">
          <cell r="B1696" t="str">
            <v>Hospital Attendant</v>
          </cell>
          <cell r="C1696" t="str">
            <v>_NOT INCLUDED</v>
          </cell>
          <cell r="D1696" t="str">
            <v>Support Staff</v>
          </cell>
        </row>
        <row r="1697">
          <cell r="B1697" t="str">
            <v>Hospital Attendant</v>
          </cell>
          <cell r="C1697" t="str">
            <v>_NOT INCLUDED</v>
          </cell>
          <cell r="D1697" t="str">
            <v>Support Staff</v>
          </cell>
        </row>
        <row r="1698">
          <cell r="B1698" t="str">
            <v>Hospital Attendant</v>
          </cell>
          <cell r="C1698" t="str">
            <v>_NOT INCLUDED</v>
          </cell>
          <cell r="D1698" t="str">
            <v>Support Staff</v>
          </cell>
        </row>
        <row r="1699">
          <cell r="B1699" t="str">
            <v>Hospital Attendant</v>
          </cell>
          <cell r="C1699" t="str">
            <v>_NOT INCLUDED</v>
          </cell>
          <cell r="D1699" t="str">
            <v>Support Staff</v>
          </cell>
        </row>
        <row r="1700">
          <cell r="B1700" t="str">
            <v>Hospital Attendant</v>
          </cell>
          <cell r="C1700" t="str">
            <v>_NOT INCLUDED</v>
          </cell>
          <cell r="D1700" t="str">
            <v>Support Staff</v>
          </cell>
          <cell r="E1700" t="str">
            <v>Added 2021</v>
          </cell>
        </row>
        <row r="1701">
          <cell r="B1701" t="str">
            <v>Hospital Attendant</v>
          </cell>
          <cell r="C1701" t="str">
            <v>_NOT INCLUDED</v>
          </cell>
          <cell r="D1701" t="str">
            <v>Support Staff</v>
          </cell>
        </row>
        <row r="1702">
          <cell r="B1702" t="str">
            <v>Hospital Attendant</v>
          </cell>
          <cell r="C1702" t="str">
            <v>_NOT INCLUDED</v>
          </cell>
          <cell r="D1702" t="str">
            <v>Support Staff</v>
          </cell>
        </row>
        <row r="1703">
          <cell r="B1703" t="str">
            <v>Hospital Attendant</v>
          </cell>
          <cell r="C1703" t="str">
            <v>_NOT INCLUDED</v>
          </cell>
          <cell r="D1703" t="str">
            <v>Support Staff</v>
          </cell>
        </row>
        <row r="1704">
          <cell r="B1704" t="str">
            <v>Hospital Attendant</v>
          </cell>
          <cell r="C1704" t="str">
            <v>_NOT INCLUDED</v>
          </cell>
          <cell r="D1704" t="str">
            <v>Support Staff</v>
          </cell>
        </row>
        <row r="1705">
          <cell r="B1705" t="str">
            <v>Hospital Attendant</v>
          </cell>
          <cell r="C1705" t="str">
            <v>_NOT INCLUDED</v>
          </cell>
          <cell r="D1705" t="str">
            <v>Support Staff</v>
          </cell>
        </row>
        <row r="1706">
          <cell r="B1706" t="str">
            <v>Hospital Attendant</v>
          </cell>
          <cell r="C1706" t="str">
            <v>_NOT INCLUDED</v>
          </cell>
          <cell r="D1706" t="str">
            <v>Support Staff</v>
          </cell>
        </row>
        <row r="1707">
          <cell r="B1707" t="str">
            <v>Hospital Attendant</v>
          </cell>
          <cell r="C1707" t="str">
            <v>_NOT INCLUDED</v>
          </cell>
          <cell r="D1707" t="str">
            <v>Support Staff</v>
          </cell>
        </row>
        <row r="1708">
          <cell r="B1708" t="str">
            <v>Hospital Attendant</v>
          </cell>
          <cell r="C1708" t="str">
            <v>_NOT INCLUDED</v>
          </cell>
          <cell r="D1708" t="str">
            <v>Support Staff</v>
          </cell>
        </row>
        <row r="1709">
          <cell r="B1709" t="str">
            <v>Hospital Director</v>
          </cell>
          <cell r="C1709" t="str">
            <v>_NOT INCLUDED</v>
          </cell>
          <cell r="D1709" t="str">
            <v>Management</v>
          </cell>
        </row>
        <row r="1710">
          <cell r="B1710" t="str">
            <v>Hospital Director</v>
          </cell>
          <cell r="C1710" t="str">
            <v>_NOT INCLUDED</v>
          </cell>
          <cell r="D1710" t="str">
            <v>Management</v>
          </cell>
        </row>
        <row r="1711">
          <cell r="B1711" t="str">
            <v>Other Support Staff</v>
          </cell>
          <cell r="C1711" t="str">
            <v>_NOT INCLUDED</v>
          </cell>
          <cell r="D1711" t="str">
            <v>Support Staff</v>
          </cell>
        </row>
        <row r="1712">
          <cell r="B1712" t="str">
            <v>Other Support Staff</v>
          </cell>
          <cell r="C1712" t="str">
            <v>_NOT INCLUDED</v>
          </cell>
          <cell r="D1712" t="str">
            <v>Support Staff</v>
          </cell>
        </row>
        <row r="1713">
          <cell r="B1713" t="str">
            <v>Hospital Attendant</v>
          </cell>
          <cell r="C1713" t="str">
            <v>_NOT INCLUDED</v>
          </cell>
          <cell r="D1713" t="str">
            <v>Support Staff</v>
          </cell>
        </row>
        <row r="1714">
          <cell r="B1714" t="str">
            <v>Hospital Attendant</v>
          </cell>
          <cell r="C1714" t="str">
            <v>_NOT INCLUDED</v>
          </cell>
          <cell r="D1714" t="str">
            <v>Support Staff</v>
          </cell>
        </row>
        <row r="1715">
          <cell r="B1715" t="str">
            <v>Hospital Attendant</v>
          </cell>
          <cell r="C1715" t="str">
            <v>_NOT INCLUDED</v>
          </cell>
          <cell r="D1715" t="str">
            <v>Support Staff</v>
          </cell>
        </row>
        <row r="1716">
          <cell r="B1716" t="str">
            <v>Hospital Attendant</v>
          </cell>
          <cell r="C1716" t="str">
            <v>_NOT INCLUDED</v>
          </cell>
          <cell r="D1716" t="str">
            <v>Support Staff</v>
          </cell>
        </row>
        <row r="1717">
          <cell r="B1717" t="str">
            <v>Other Support Staff</v>
          </cell>
          <cell r="C1717" t="str">
            <v>_NOT INCLUDED</v>
          </cell>
          <cell r="D1717" t="str">
            <v>Support Staff</v>
          </cell>
        </row>
        <row r="1718">
          <cell r="B1718" t="str">
            <v>Other Support Staff</v>
          </cell>
          <cell r="C1718" t="str">
            <v>_NOT INCLUDED</v>
          </cell>
          <cell r="D1718" t="str">
            <v>Support Staff</v>
          </cell>
        </row>
        <row r="1719">
          <cell r="B1719" t="str">
            <v>Other Support Staff</v>
          </cell>
          <cell r="C1719" t="str">
            <v>_NOT INCLUDED</v>
          </cell>
          <cell r="D1719" t="str">
            <v>Support Staff</v>
          </cell>
        </row>
        <row r="1720">
          <cell r="B1720" t="str">
            <v>Other Support Staff</v>
          </cell>
          <cell r="C1720" t="str">
            <v>_NOT INCLUDED</v>
          </cell>
          <cell r="D1720" t="str">
            <v>Support Staff</v>
          </cell>
        </row>
        <row r="1721">
          <cell r="B1721" t="str">
            <v>Other Support Staff</v>
          </cell>
          <cell r="C1721" t="str">
            <v>_NOT INCLUDED</v>
          </cell>
          <cell r="D1721" t="str">
            <v>Support Staff</v>
          </cell>
          <cell r="E1721" t="str">
            <v>Added 2021</v>
          </cell>
        </row>
        <row r="1722">
          <cell r="B1722" t="str">
            <v>Other Support Staff</v>
          </cell>
          <cell r="C1722" t="str">
            <v>_NOT INCLUDED</v>
          </cell>
          <cell r="D1722" t="str">
            <v>Support Staff</v>
          </cell>
        </row>
        <row r="1723">
          <cell r="B1723" t="str">
            <v>Other Support Staff</v>
          </cell>
          <cell r="C1723" t="str">
            <v>_NOT INCLUDED</v>
          </cell>
          <cell r="D1723" t="str">
            <v>Support Staff</v>
          </cell>
        </row>
        <row r="1724">
          <cell r="B1724" t="str">
            <v>Hospital Attendant</v>
          </cell>
          <cell r="C1724" t="str">
            <v>_NOT INCLUDED</v>
          </cell>
          <cell r="D1724" t="str">
            <v>Support Staff</v>
          </cell>
        </row>
        <row r="1725">
          <cell r="B1725" t="str">
            <v>Hospital Attendant</v>
          </cell>
          <cell r="C1725" t="str">
            <v>_NOT INCLUDED</v>
          </cell>
          <cell r="D1725" t="str">
            <v>Support Staff</v>
          </cell>
        </row>
        <row r="1726">
          <cell r="B1726" t="str">
            <v>Other Support Staff</v>
          </cell>
          <cell r="C1726" t="str">
            <v>_NOT INCLUDED</v>
          </cell>
          <cell r="D1726" t="str">
            <v>Support Staff</v>
          </cell>
        </row>
        <row r="1727">
          <cell r="B1727" t="str">
            <v>Other Support Staff</v>
          </cell>
          <cell r="C1727" t="str">
            <v>_NOT INCLUDED</v>
          </cell>
          <cell r="D1727" t="str">
            <v>Support Staff</v>
          </cell>
        </row>
        <row r="1728">
          <cell r="B1728" t="str">
            <v>Other Support Staff</v>
          </cell>
          <cell r="C1728" t="str">
            <v>_NOT INCLUDED</v>
          </cell>
          <cell r="D1728" t="str">
            <v>Support Staff</v>
          </cell>
        </row>
        <row r="1729">
          <cell r="B1729" t="str">
            <v>Other Support Staff</v>
          </cell>
          <cell r="C1729" t="str">
            <v>_NOT INCLUDED</v>
          </cell>
          <cell r="D1729" t="str">
            <v>Support Staff</v>
          </cell>
        </row>
        <row r="1730">
          <cell r="B1730" t="str">
            <v>Human Resource Management Officer</v>
          </cell>
          <cell r="C1730" t="str">
            <v>_NOT INCLUDED</v>
          </cell>
          <cell r="D1730" t="str">
            <v>Management</v>
          </cell>
          <cell r="E1730" t="str">
            <v>Added 2021</v>
          </cell>
        </row>
        <row r="1731">
          <cell r="B1731" t="str">
            <v>Human Resource Management Officer</v>
          </cell>
          <cell r="C1731" t="str">
            <v>_NOT INCLUDED</v>
          </cell>
          <cell r="D1731" t="str">
            <v>Management</v>
          </cell>
          <cell r="E1731" t="str">
            <v>Added 2021</v>
          </cell>
        </row>
        <row r="1732">
          <cell r="B1732" t="str">
            <v>Human Resource Management Officer</v>
          </cell>
          <cell r="C1732" t="str">
            <v>_NOT INCLUDED</v>
          </cell>
          <cell r="D1732" t="str">
            <v>Management</v>
          </cell>
        </row>
        <row r="1733">
          <cell r="B1733" t="str">
            <v>Human Resource Management Officer</v>
          </cell>
          <cell r="C1733" t="str">
            <v>_NOT INCLUDED</v>
          </cell>
          <cell r="D1733" t="str">
            <v>Management</v>
          </cell>
        </row>
        <row r="1734">
          <cell r="B1734" t="str">
            <v>Human Resource Management Officer</v>
          </cell>
          <cell r="C1734" t="str">
            <v>_NOT INCLUDED</v>
          </cell>
          <cell r="D1734" t="str">
            <v>Management</v>
          </cell>
        </row>
        <row r="1735">
          <cell r="B1735" t="str">
            <v>Human Resource Management Officer</v>
          </cell>
          <cell r="C1735" t="str">
            <v>_NOT INCLUDED</v>
          </cell>
          <cell r="D1735" t="str">
            <v>Management</v>
          </cell>
        </row>
        <row r="1736">
          <cell r="B1736" t="str">
            <v>Other Management Staff</v>
          </cell>
          <cell r="C1736" t="str">
            <v>_NOT INCLUDED</v>
          </cell>
          <cell r="D1736" t="str">
            <v>Management</v>
          </cell>
        </row>
        <row r="1737">
          <cell r="B1737" t="str">
            <v>Other Management Staff</v>
          </cell>
          <cell r="C1737" t="str">
            <v>_NOT INCLUDED</v>
          </cell>
          <cell r="D1737" t="str">
            <v>Management</v>
          </cell>
        </row>
        <row r="1738">
          <cell r="B1738" t="str">
            <v>Human Resource Management Officer</v>
          </cell>
          <cell r="C1738" t="str">
            <v>_NOT INCLUDED</v>
          </cell>
          <cell r="D1738" t="str">
            <v>Management</v>
          </cell>
        </row>
        <row r="1739">
          <cell r="B1739" t="str">
            <v>Human Resource Management Officer</v>
          </cell>
          <cell r="C1739" t="str">
            <v>_NOT INCLUDED</v>
          </cell>
          <cell r="D1739" t="str">
            <v>Management</v>
          </cell>
        </row>
        <row r="1740">
          <cell r="B1740" t="str">
            <v>Human Resource Management Officer</v>
          </cell>
          <cell r="C1740" t="str">
            <v>_NOT INCLUDED</v>
          </cell>
          <cell r="D1740" t="str">
            <v>Management</v>
          </cell>
        </row>
        <row r="1741">
          <cell r="B1741" t="str">
            <v>Human Resource Management Officer</v>
          </cell>
          <cell r="C1741" t="str">
            <v>_NOT INCLUDED</v>
          </cell>
          <cell r="D1741" t="str">
            <v>Management</v>
          </cell>
        </row>
        <row r="1742">
          <cell r="B1742" t="str">
            <v>Human Resource Management Officer</v>
          </cell>
          <cell r="C1742" t="str">
            <v>_NOT INCLUDED</v>
          </cell>
          <cell r="D1742" t="str">
            <v>Management</v>
          </cell>
        </row>
        <row r="1743">
          <cell r="B1743" t="str">
            <v>Human Resource Management Officer</v>
          </cell>
          <cell r="C1743" t="str">
            <v>_NOT INCLUDED</v>
          </cell>
          <cell r="D1743" t="str">
            <v>Management</v>
          </cell>
        </row>
        <row r="1744">
          <cell r="B1744" t="str">
            <v>Other Support Staff</v>
          </cell>
          <cell r="C1744" t="str">
            <v>_NOT INCLUDED</v>
          </cell>
          <cell r="D1744" t="str">
            <v>Support Staff</v>
          </cell>
          <cell r="E1744" t="str">
            <v>Added 2021</v>
          </cell>
        </row>
        <row r="1745">
          <cell r="B1745" t="str">
            <v>Other Support Staff</v>
          </cell>
          <cell r="C1745" t="str">
            <v>_NOT INCLUDED</v>
          </cell>
          <cell r="D1745" t="str">
            <v>Support Staff</v>
          </cell>
          <cell r="E1745" t="str">
            <v>Added 2021</v>
          </cell>
        </row>
        <row r="1746">
          <cell r="B1746" t="str">
            <v>Human Resource Management Officer</v>
          </cell>
          <cell r="C1746" t="str">
            <v>_NOT INCLUDED</v>
          </cell>
          <cell r="D1746" t="str">
            <v>Management</v>
          </cell>
        </row>
        <row r="1747">
          <cell r="B1747" t="str">
            <v>Human Resource Management Officer</v>
          </cell>
          <cell r="C1747" t="str">
            <v>_NOT INCLUDED</v>
          </cell>
          <cell r="D1747" t="str">
            <v>Management</v>
          </cell>
        </row>
        <row r="1748">
          <cell r="B1748" t="str">
            <v>Human Resource Management Officer</v>
          </cell>
          <cell r="C1748" t="str">
            <v>_NOT INCLUDED</v>
          </cell>
          <cell r="D1748" t="str">
            <v>Management</v>
          </cell>
        </row>
        <row r="1749">
          <cell r="B1749" t="str">
            <v>Human Resource Management Officer</v>
          </cell>
          <cell r="C1749" t="str">
            <v>_NOT INCLUDED</v>
          </cell>
          <cell r="D1749" t="str">
            <v>Management</v>
          </cell>
        </row>
        <row r="1750">
          <cell r="B1750" t="str">
            <v>Human Resource Management Officer</v>
          </cell>
          <cell r="C1750" t="str">
            <v>_NOT INCLUDED</v>
          </cell>
          <cell r="D1750" t="str">
            <v>Management</v>
          </cell>
          <cell r="E1750" t="str">
            <v>Added 2021</v>
          </cell>
        </row>
        <row r="1751">
          <cell r="B1751" t="str">
            <v>Other Management Staff</v>
          </cell>
          <cell r="C1751" t="str">
            <v>_NOT INCLUDED</v>
          </cell>
          <cell r="D1751" t="str">
            <v>Management</v>
          </cell>
        </row>
        <row r="1752">
          <cell r="B1752" t="str">
            <v>Other Management Staff</v>
          </cell>
          <cell r="C1752" t="str">
            <v>_NOT INCLUDED</v>
          </cell>
          <cell r="D1752" t="str">
            <v>Management</v>
          </cell>
        </row>
        <row r="1753">
          <cell r="B1753" t="str">
            <v>Human Resource Management Officer</v>
          </cell>
          <cell r="C1753" t="str">
            <v>_NOT INCLUDED</v>
          </cell>
          <cell r="D1753" t="str">
            <v>Management</v>
          </cell>
        </row>
        <row r="1754">
          <cell r="B1754" t="str">
            <v>Human Resource Management Officer</v>
          </cell>
          <cell r="C1754" t="str">
            <v>_NOT INCLUDED</v>
          </cell>
          <cell r="D1754" t="str">
            <v>Management</v>
          </cell>
        </row>
        <row r="1755">
          <cell r="B1755" t="str">
            <v>Human Resource Management Officer</v>
          </cell>
          <cell r="C1755" t="str">
            <v>_NOT INCLUDED</v>
          </cell>
          <cell r="D1755" t="str">
            <v>Management</v>
          </cell>
        </row>
        <row r="1756">
          <cell r="B1756" t="str">
            <v>Human Resource Management Officer</v>
          </cell>
          <cell r="C1756" t="str">
            <v>_NOT INCLUDED</v>
          </cell>
          <cell r="D1756" t="str">
            <v>Management</v>
          </cell>
        </row>
        <row r="1757">
          <cell r="B1757" t="str">
            <v>Incinerator Attendant</v>
          </cell>
          <cell r="C1757" t="str">
            <v>_NOT INCLUDED</v>
          </cell>
          <cell r="D1757" t="str">
            <v>Support Staff</v>
          </cell>
        </row>
        <row r="1758">
          <cell r="B1758" t="str">
            <v>Incinerator Attendant</v>
          </cell>
          <cell r="C1758" t="str">
            <v>_NOT INCLUDED</v>
          </cell>
          <cell r="D1758" t="str">
            <v>Support Staff</v>
          </cell>
        </row>
        <row r="1759">
          <cell r="B1759" t="str">
            <v>Incinerator Attendant</v>
          </cell>
          <cell r="C1759" t="str">
            <v>_NOT INCLUDED</v>
          </cell>
          <cell r="D1759" t="str">
            <v>Support Staff</v>
          </cell>
        </row>
        <row r="1760">
          <cell r="B1760" t="str">
            <v>Incinerator Attendant</v>
          </cell>
          <cell r="C1760" t="str">
            <v>_NOT INCLUDED</v>
          </cell>
          <cell r="D1760" t="str">
            <v>Support Staff</v>
          </cell>
        </row>
        <row r="1761">
          <cell r="B1761" t="str">
            <v>Other Support Staff</v>
          </cell>
          <cell r="C1761" t="str">
            <v>_NOT INCLUDED</v>
          </cell>
          <cell r="D1761" t="str">
            <v>Support Staff</v>
          </cell>
        </row>
        <row r="1762">
          <cell r="B1762" t="str">
            <v>Other Support Staff</v>
          </cell>
          <cell r="C1762" t="str">
            <v>_NOT INCLUDED</v>
          </cell>
          <cell r="D1762" t="str">
            <v>Support Staff</v>
          </cell>
        </row>
        <row r="1763">
          <cell r="B1763" t="str">
            <v>Other Support Staff</v>
          </cell>
          <cell r="C1763" t="str">
            <v>_NOT INCLUDED</v>
          </cell>
          <cell r="D1763" t="str">
            <v>Support Staff</v>
          </cell>
          <cell r="E1763" t="str">
            <v>Added 2021</v>
          </cell>
        </row>
        <row r="1764">
          <cell r="B1764" t="str">
            <v>Incinerator Attendant</v>
          </cell>
          <cell r="C1764" t="str">
            <v>_NOT INCLUDED</v>
          </cell>
          <cell r="D1764" t="str">
            <v>Support Staff</v>
          </cell>
        </row>
        <row r="1765">
          <cell r="B1765" t="str">
            <v>Incinerator Attendant</v>
          </cell>
          <cell r="C1765" t="str">
            <v>_NOT INCLUDED</v>
          </cell>
          <cell r="D1765" t="str">
            <v>Support Staff</v>
          </cell>
        </row>
        <row r="1766">
          <cell r="B1766" t="str">
            <v>Other Support Staff</v>
          </cell>
          <cell r="C1766" t="str">
            <v>_NOT INCLUDED</v>
          </cell>
          <cell r="D1766" t="str">
            <v>Support Staff</v>
          </cell>
        </row>
        <row r="1767">
          <cell r="B1767" t="str">
            <v>Other Support Staff</v>
          </cell>
          <cell r="C1767" t="str">
            <v>_NOT INCLUDED</v>
          </cell>
          <cell r="D1767" t="str">
            <v>Support Staff</v>
          </cell>
        </row>
        <row r="1768">
          <cell r="B1768" t="str">
            <v>Other Support Staff</v>
          </cell>
          <cell r="C1768" t="str">
            <v>_NOT INCLUDED</v>
          </cell>
          <cell r="D1768" t="str">
            <v>Support Staff</v>
          </cell>
          <cell r="E1768" t="str">
            <v>Added 2021</v>
          </cell>
        </row>
        <row r="1769">
          <cell r="B1769" t="str">
            <v>Other Support Staff</v>
          </cell>
          <cell r="C1769" t="str">
            <v>_NOT INCLUDED</v>
          </cell>
          <cell r="D1769" t="str">
            <v>Support Staff</v>
          </cell>
          <cell r="E1769" t="str">
            <v>Added 2021</v>
          </cell>
        </row>
        <row r="1770">
          <cell r="B1770" t="str">
            <v>Incinerator Attendant</v>
          </cell>
          <cell r="C1770" t="str">
            <v>_NOT INCLUDED</v>
          </cell>
          <cell r="D1770" t="str">
            <v>Support Staff</v>
          </cell>
        </row>
        <row r="1771">
          <cell r="B1771" t="str">
            <v>Incinerator Attendant</v>
          </cell>
          <cell r="C1771" t="str">
            <v>_NOT INCLUDED</v>
          </cell>
          <cell r="D1771" t="str">
            <v>Support Staff</v>
          </cell>
        </row>
        <row r="1772">
          <cell r="B1772" t="str">
            <v>Academic or Teaching Staff</v>
          </cell>
          <cell r="C1772" t="str">
            <v>_NOT INCLUDED</v>
          </cell>
          <cell r="D1772" t="str">
            <v>Academic</v>
          </cell>
        </row>
        <row r="1773">
          <cell r="B1773" t="str">
            <v>Academic or Teaching Staff</v>
          </cell>
          <cell r="C1773" t="str">
            <v>_NOT INCLUDED</v>
          </cell>
          <cell r="D1773" t="str">
            <v>Academic</v>
          </cell>
        </row>
        <row r="1774">
          <cell r="B1774" t="str">
            <v>Clinical Officer</v>
          </cell>
          <cell r="C1774" t="str">
            <v>02-M02 - Clinical Officer / Technician</v>
          </cell>
          <cell r="D1774" t="str">
            <v>Clinical</v>
          </cell>
          <cell r="E1774" t="str">
            <v>Added 2021</v>
          </cell>
        </row>
        <row r="1775">
          <cell r="B1775" t="str">
            <v>Clinical Officer</v>
          </cell>
          <cell r="C1775" t="str">
            <v>02-M02 - Clinical Officer / Technician</v>
          </cell>
          <cell r="D1775" t="str">
            <v>Clinical</v>
          </cell>
          <cell r="E1775" t="str">
            <v>Added 2021</v>
          </cell>
        </row>
        <row r="1776">
          <cell r="B1776" t="str">
            <v>Clinical Officer</v>
          </cell>
          <cell r="C1776" t="str">
            <v>02-M02 - Clinical Officer / Technician</v>
          </cell>
          <cell r="D1776" t="str">
            <v>Clinical</v>
          </cell>
          <cell r="E1776" t="str">
            <v>Added 2021</v>
          </cell>
        </row>
        <row r="1777">
          <cell r="B1777" t="str">
            <v>Clinical Officer</v>
          </cell>
          <cell r="C1777" t="str">
            <v>02-M02 - Clinical Officer / Technician</v>
          </cell>
          <cell r="D1777" t="str">
            <v>Clinical</v>
          </cell>
          <cell r="E1777" t="str">
            <v>Added 2021</v>
          </cell>
        </row>
        <row r="1778">
          <cell r="B1778" t="str">
            <v>Dental Technician</v>
          </cell>
          <cell r="C1778" t="str">
            <v>16-D02 - Dental Therapist</v>
          </cell>
          <cell r="D1778" t="str">
            <v>Dental</v>
          </cell>
        </row>
        <row r="1779">
          <cell r="B1779" t="str">
            <v>Dental Technician</v>
          </cell>
          <cell r="C1779" t="str">
            <v>16-D02 - Dental Therapist</v>
          </cell>
          <cell r="D1779" t="str">
            <v>Dental</v>
          </cell>
        </row>
        <row r="1780">
          <cell r="B1780" t="str">
            <v>Dental Therapist</v>
          </cell>
          <cell r="C1780" t="str">
            <v>16-D02 - Dental Therapist</v>
          </cell>
          <cell r="D1780" t="str">
            <v>Dental</v>
          </cell>
        </row>
        <row r="1781">
          <cell r="B1781" t="str">
            <v>Dental Therapist</v>
          </cell>
          <cell r="C1781" t="str">
            <v>16-D02 - Dental Therapist</v>
          </cell>
          <cell r="D1781" t="str">
            <v>Dental</v>
          </cell>
        </row>
        <row r="1782">
          <cell r="B1782" t="str">
            <v>Medical Officer</v>
          </cell>
          <cell r="C1782" t="str">
            <v>01-M01 - Medical Officer / Specialist</v>
          </cell>
          <cell r="D1782" t="str">
            <v>Clinical</v>
          </cell>
        </row>
        <row r="1783">
          <cell r="B1783" t="str">
            <v>Medical Officer</v>
          </cell>
          <cell r="C1783" t="str">
            <v>01-M01 - Medical Officer / Specialist</v>
          </cell>
          <cell r="D1783" t="str">
            <v>Clinical</v>
          </cell>
        </row>
        <row r="1784">
          <cell r="B1784" t="str">
            <v>Medical Officer</v>
          </cell>
          <cell r="C1784" t="str">
            <v>01-M01 - Medical Officer / Specialist</v>
          </cell>
          <cell r="D1784" t="str">
            <v>Clinical</v>
          </cell>
        </row>
        <row r="1785">
          <cell r="B1785" t="str">
            <v>Medical Officer</v>
          </cell>
          <cell r="C1785" t="str">
            <v>01-M01 - Medical Officer / Specialist</v>
          </cell>
          <cell r="D1785" t="str">
            <v>Clinical</v>
          </cell>
        </row>
        <row r="1786">
          <cell r="B1786" t="str">
            <v>Medical Officer - Optometrist</v>
          </cell>
          <cell r="C1786" t="str">
            <v>01-M01 - Medical Officer / Specialist</v>
          </cell>
          <cell r="D1786" t="str">
            <v>Clinical</v>
          </cell>
          <cell r="E1786" t="str">
            <v>Added 2021</v>
          </cell>
        </row>
        <row r="1787">
          <cell r="B1787" t="str">
            <v>Medical Officer - Optometrist</v>
          </cell>
          <cell r="C1787" t="str">
            <v>01-M01 - Medical Officer / Specialist</v>
          </cell>
          <cell r="D1787" t="str">
            <v>Clinical</v>
          </cell>
          <cell r="E1787" t="str">
            <v>Added 2021</v>
          </cell>
        </row>
        <row r="1788">
          <cell r="B1788" t="str">
            <v>Clinical Technician - Optometry</v>
          </cell>
          <cell r="C1788" t="str">
            <v>02-M02 - Clinical Officer / Technician</v>
          </cell>
          <cell r="D1788" t="str">
            <v>Clinical</v>
          </cell>
          <cell r="E1788" t="str">
            <v>Added 2021</v>
          </cell>
        </row>
        <row r="1789">
          <cell r="B1789" t="str">
            <v>Clinical Technician - Optometry</v>
          </cell>
          <cell r="C1789" t="str">
            <v>02-M02 - Clinical Officer / Technician</v>
          </cell>
          <cell r="D1789" t="str">
            <v>Clinical</v>
          </cell>
          <cell r="E1789" t="str">
            <v>Added 2021</v>
          </cell>
        </row>
        <row r="1790">
          <cell r="B1790" t="str">
            <v>Clinical Technician - Optometry</v>
          </cell>
          <cell r="C1790" t="str">
            <v>02-M02 - Clinical Officer / Technician</v>
          </cell>
          <cell r="D1790" t="str">
            <v>Clinical</v>
          </cell>
          <cell r="E1790" t="str">
            <v>Added 2021</v>
          </cell>
        </row>
        <row r="1791">
          <cell r="B1791" t="str">
            <v>Pharmacy Officer</v>
          </cell>
          <cell r="C1791" t="str">
            <v>07-P01 - Pharmacy Officer</v>
          </cell>
          <cell r="D1791" t="str">
            <v>Pharmacy</v>
          </cell>
        </row>
        <row r="1792">
          <cell r="B1792" t="str">
            <v>Pharmacy Officer</v>
          </cell>
          <cell r="C1792" t="str">
            <v>07-P01 - Pharmacy Officer</v>
          </cell>
          <cell r="D1792" t="str">
            <v>Pharmacy</v>
          </cell>
        </row>
        <row r="1793">
          <cell r="B1793" t="str">
            <v>Medical Officer - Physiotherapist</v>
          </cell>
          <cell r="C1793" t="str">
            <v>01-M01 - Medical Officer / Specialist</v>
          </cell>
          <cell r="D1793" t="str">
            <v>Clinical</v>
          </cell>
        </row>
        <row r="1794">
          <cell r="B1794" t="str">
            <v>Medical Officer - Physiotherapist</v>
          </cell>
          <cell r="C1794" t="str">
            <v>01-M01 - Medical Officer / Specialist</v>
          </cell>
          <cell r="D1794" t="str">
            <v>Clinical</v>
          </cell>
        </row>
        <row r="1795">
          <cell r="B1795" t="str">
            <v>Internal Auditor</v>
          </cell>
          <cell r="C1795" t="str">
            <v>_NOT INCLUDED</v>
          </cell>
          <cell r="D1795" t="str">
            <v>Management</v>
          </cell>
        </row>
        <row r="1796">
          <cell r="B1796" t="str">
            <v>Internal Auditor</v>
          </cell>
          <cell r="C1796" t="str">
            <v>_NOT INCLUDED</v>
          </cell>
          <cell r="D1796" t="str">
            <v>Management</v>
          </cell>
        </row>
        <row r="1797">
          <cell r="B1797" t="str">
            <v>Investment Promotions Officer</v>
          </cell>
          <cell r="C1797" t="str">
            <v>_NOT INCLUDED</v>
          </cell>
          <cell r="E1797" t="str">
            <v>Added 2021</v>
          </cell>
        </row>
        <row r="1798">
          <cell r="B1798" t="str">
            <v>Other Support Staff</v>
          </cell>
          <cell r="C1798" t="str">
            <v>_NOT INCLUDED</v>
          </cell>
          <cell r="D1798" t="str">
            <v>Support Staff</v>
          </cell>
        </row>
        <row r="1799">
          <cell r="B1799" t="str">
            <v>Other Support Staff</v>
          </cell>
          <cell r="C1799" t="str">
            <v>_NOT INCLUDED</v>
          </cell>
          <cell r="D1799" t="str">
            <v>Support Staff</v>
          </cell>
        </row>
        <row r="1800">
          <cell r="B1800" t="str">
            <v>Other Support Staff</v>
          </cell>
          <cell r="C1800" t="str">
            <v>_NOT INCLUDED</v>
          </cell>
          <cell r="D1800" t="str">
            <v>Support Staff</v>
          </cell>
        </row>
        <row r="1801">
          <cell r="B1801" t="str">
            <v>Other Support Staff</v>
          </cell>
          <cell r="C1801" t="str">
            <v>_NOT INCLUDED</v>
          </cell>
          <cell r="D1801" t="str">
            <v>Support Staff</v>
          </cell>
        </row>
        <row r="1802">
          <cell r="B1802" t="str">
            <v>Other Support Staff</v>
          </cell>
          <cell r="C1802" t="str">
            <v>_NOT INCLUDED</v>
          </cell>
          <cell r="D1802" t="str">
            <v>Support Staff</v>
          </cell>
        </row>
        <row r="1803">
          <cell r="B1803" t="str">
            <v>Khola Attendant</v>
          </cell>
          <cell r="C1803" t="str">
            <v>_NOT INCLUDED</v>
          </cell>
        </row>
        <row r="1804">
          <cell r="B1804" t="str">
            <v>Kitchen Attendant</v>
          </cell>
          <cell r="C1804" t="str">
            <v>_NOT INCLUDED</v>
          </cell>
          <cell r="D1804" t="str">
            <v>Support Staff</v>
          </cell>
        </row>
        <row r="1805">
          <cell r="B1805" t="str">
            <v>Kitchen Attendant</v>
          </cell>
          <cell r="C1805" t="str">
            <v>_NOT INCLUDED</v>
          </cell>
          <cell r="D1805" t="str">
            <v>Support Staff</v>
          </cell>
        </row>
        <row r="1806">
          <cell r="B1806" t="str">
            <v>Other Support Staff</v>
          </cell>
          <cell r="C1806" t="str">
            <v>_NOT INCLUDED</v>
          </cell>
          <cell r="D1806" t="str">
            <v>Support Staff</v>
          </cell>
        </row>
        <row r="1807">
          <cell r="B1807" t="str">
            <v>Other Support Staff</v>
          </cell>
          <cell r="C1807" t="str">
            <v>_NOT INCLUDED</v>
          </cell>
          <cell r="D1807" t="str">
            <v>Support Staff</v>
          </cell>
        </row>
        <row r="1808">
          <cell r="B1808" t="str">
            <v>Kitchen Attendant</v>
          </cell>
          <cell r="C1808" t="str">
            <v>_NOT INCLUDED</v>
          </cell>
          <cell r="D1808" t="str">
            <v>Support Staff</v>
          </cell>
        </row>
        <row r="1809">
          <cell r="B1809" t="str">
            <v>Kitchen Attendant</v>
          </cell>
          <cell r="C1809" t="str">
            <v>_NOT INCLUDED</v>
          </cell>
          <cell r="D1809" t="str">
            <v>Support Staff</v>
          </cell>
        </row>
        <row r="1810">
          <cell r="B1810" t="str">
            <v>Kitchen Attendant</v>
          </cell>
          <cell r="C1810" t="str">
            <v>_NOT INCLUDED</v>
          </cell>
          <cell r="D1810" t="str">
            <v>Support Staff</v>
          </cell>
        </row>
        <row r="1811">
          <cell r="B1811" t="str">
            <v>Kitchen Attendant</v>
          </cell>
          <cell r="C1811" t="str">
            <v>_NOT INCLUDED</v>
          </cell>
          <cell r="D1811" t="str">
            <v>Support Staff</v>
          </cell>
        </row>
        <row r="1812">
          <cell r="B1812" t="str">
            <v>Laboratory Assistant</v>
          </cell>
          <cell r="C1812" t="str">
            <v>12-L03 - Laboratory Assistant</v>
          </cell>
          <cell r="D1812" t="str">
            <v>Laboratory</v>
          </cell>
        </row>
        <row r="1813">
          <cell r="B1813" t="str">
            <v>Laboratory Assistant</v>
          </cell>
          <cell r="C1813" t="str">
            <v>12-L03 - Laboratory Assistant</v>
          </cell>
          <cell r="D1813" t="str">
            <v>Laboratory</v>
          </cell>
        </row>
        <row r="1814">
          <cell r="B1814" t="str">
            <v>Laboratory Attendant</v>
          </cell>
          <cell r="C1814" t="str">
            <v>_NOT INCLUDED</v>
          </cell>
          <cell r="D1814" t="str">
            <v>Laboratory</v>
          </cell>
        </row>
        <row r="1815">
          <cell r="B1815" t="str">
            <v>Laboratory Attendant</v>
          </cell>
          <cell r="C1815" t="str">
            <v>_NOT INCLUDED</v>
          </cell>
          <cell r="D1815" t="str">
            <v>Laboratory</v>
          </cell>
        </row>
        <row r="1816">
          <cell r="B1816" t="str">
            <v>Laboratory Officer</v>
          </cell>
          <cell r="C1816" t="str">
            <v>10-L01 - Laboratory Officer</v>
          </cell>
          <cell r="D1816" t="str">
            <v>Laboratory</v>
          </cell>
        </row>
        <row r="1817">
          <cell r="B1817" t="str">
            <v>Laboratory Officer</v>
          </cell>
          <cell r="C1817" t="str">
            <v>10-L01 - Laboratory Officer</v>
          </cell>
          <cell r="D1817" t="str">
            <v>Laboratory</v>
          </cell>
        </row>
        <row r="1818">
          <cell r="B1818" t="str">
            <v>Laboratory Technician</v>
          </cell>
          <cell r="C1818" t="str">
            <v>11-L02 - Laboratory Technician</v>
          </cell>
          <cell r="D1818" t="str">
            <v>Laboratory</v>
          </cell>
        </row>
        <row r="1819">
          <cell r="B1819" t="str">
            <v>Laboratory Technician</v>
          </cell>
          <cell r="C1819" t="str">
            <v>11-L02 - Laboratory Technician</v>
          </cell>
          <cell r="D1819" t="str">
            <v>Laboratory</v>
          </cell>
        </row>
        <row r="1820">
          <cell r="B1820" t="str">
            <v>Laboratory Technician</v>
          </cell>
          <cell r="C1820" t="str">
            <v>11-L02 - Laboratory Technician</v>
          </cell>
          <cell r="D1820" t="str">
            <v>Laboratory</v>
          </cell>
          <cell r="E1820" t="str">
            <v>Added 2021</v>
          </cell>
        </row>
        <row r="1821">
          <cell r="B1821" t="str">
            <v>Laboratory Attendant</v>
          </cell>
          <cell r="C1821" t="str">
            <v>_NOT INCLUDED</v>
          </cell>
          <cell r="D1821" t="str">
            <v>Laboratory</v>
          </cell>
        </row>
        <row r="1822">
          <cell r="B1822" t="str">
            <v>Laboratory Attendant</v>
          </cell>
          <cell r="C1822" t="str">
            <v>_NOT INCLUDED</v>
          </cell>
          <cell r="D1822" t="str">
            <v>Laboratory</v>
          </cell>
        </row>
        <row r="1823">
          <cell r="B1823" t="str">
            <v>Laboratory Technician</v>
          </cell>
          <cell r="C1823" t="str">
            <v>11-L02 - Laboratory Technician</v>
          </cell>
          <cell r="D1823" t="str">
            <v>Laboratory</v>
          </cell>
        </row>
        <row r="1824">
          <cell r="B1824" t="str">
            <v>Laboratory Technician</v>
          </cell>
          <cell r="C1824" t="str">
            <v>11-L02 - Laboratory Technician</v>
          </cell>
          <cell r="D1824" t="str">
            <v>Laboratory</v>
          </cell>
        </row>
        <row r="1825">
          <cell r="B1825" t="str">
            <v>Laboratory Technician</v>
          </cell>
          <cell r="C1825" t="str">
            <v>11-L02 - Laboratory Technician</v>
          </cell>
          <cell r="D1825" t="str">
            <v>Laboratory</v>
          </cell>
        </row>
        <row r="1826">
          <cell r="B1826" t="str">
            <v>Laboratory Technician</v>
          </cell>
          <cell r="C1826" t="str">
            <v>11-L02 - Laboratory Technician</v>
          </cell>
          <cell r="D1826" t="str">
            <v>Laboratory</v>
          </cell>
        </row>
        <row r="1827">
          <cell r="B1827" t="str">
            <v>Laboratory Technician</v>
          </cell>
          <cell r="C1827" t="str">
            <v>11-L02 - Laboratory Technician</v>
          </cell>
          <cell r="D1827" t="str">
            <v>Laboratory</v>
          </cell>
        </row>
        <row r="1828">
          <cell r="B1828" t="str">
            <v>Laboratory Technician</v>
          </cell>
          <cell r="C1828" t="str">
            <v>11-L02 - Laboratory Technician</v>
          </cell>
          <cell r="D1828" t="str">
            <v>Laboratory</v>
          </cell>
        </row>
        <row r="1829">
          <cell r="B1829" t="str">
            <v>Laboratory Assistant</v>
          </cell>
          <cell r="C1829" t="str">
            <v>12-L03 - Laboratory Assistant</v>
          </cell>
          <cell r="D1829" t="str">
            <v>Laboratory</v>
          </cell>
        </row>
        <row r="1830">
          <cell r="B1830" t="str">
            <v>Laboratory Assistant</v>
          </cell>
          <cell r="C1830" t="str">
            <v>12-L03 - Laboratory Assistant</v>
          </cell>
          <cell r="D1830" t="str">
            <v>Laboratory</v>
          </cell>
        </row>
        <row r="1831">
          <cell r="B1831" t="str">
            <v>Laboratory Technician</v>
          </cell>
          <cell r="C1831" t="str">
            <v>11-L02 - Laboratory Technician</v>
          </cell>
          <cell r="D1831" t="str">
            <v>Laboratory</v>
          </cell>
          <cell r="E1831" t="str">
            <v>Added 2021</v>
          </cell>
        </row>
        <row r="1832">
          <cell r="B1832" t="str">
            <v>Laboratory Officer</v>
          </cell>
          <cell r="C1832" t="str">
            <v>10-L01 - Laboratory Officer</v>
          </cell>
          <cell r="D1832" t="str">
            <v>Laboratory</v>
          </cell>
          <cell r="E1832" t="str">
            <v>Added 2021</v>
          </cell>
        </row>
        <row r="1833">
          <cell r="B1833" t="str">
            <v>Laboratory Technician</v>
          </cell>
          <cell r="C1833" t="str">
            <v>11-L02 - Laboratory Technician</v>
          </cell>
        </row>
        <row r="1834">
          <cell r="B1834" t="str">
            <v>Laboratory Assistant</v>
          </cell>
          <cell r="C1834" t="str">
            <v>12-L03 - Laboratory Assistant</v>
          </cell>
          <cell r="D1834" t="str">
            <v>Laboratory</v>
          </cell>
        </row>
        <row r="1835">
          <cell r="B1835" t="str">
            <v>Laboratory Assistant</v>
          </cell>
          <cell r="C1835" t="str">
            <v>12-L03 - Laboratory Assistant</v>
          </cell>
          <cell r="D1835" t="str">
            <v>Laboratory</v>
          </cell>
        </row>
        <row r="1836">
          <cell r="B1836" t="str">
            <v>Laboratory Assistant</v>
          </cell>
          <cell r="C1836" t="str">
            <v>12-L03 - Laboratory Assistant</v>
          </cell>
          <cell r="D1836" t="str">
            <v>Laboratory</v>
          </cell>
        </row>
        <row r="1837">
          <cell r="B1837" t="str">
            <v>Laboratory Assistant</v>
          </cell>
          <cell r="C1837" t="str">
            <v>12-L03 - Laboratory Assistant</v>
          </cell>
          <cell r="D1837" t="str">
            <v>Laboratory</v>
          </cell>
        </row>
        <row r="1838">
          <cell r="B1838" t="str">
            <v>Laboratory Assistant</v>
          </cell>
          <cell r="C1838" t="str">
            <v>12-L03 - Laboratory Assistant</v>
          </cell>
          <cell r="D1838" t="str">
            <v>Laboratory</v>
          </cell>
        </row>
        <row r="1839">
          <cell r="B1839" t="str">
            <v>Laboratory Assistant</v>
          </cell>
          <cell r="C1839" t="str">
            <v>12-L03 - Laboratory Assistant</v>
          </cell>
          <cell r="D1839" t="str">
            <v>Laboratory</v>
          </cell>
        </row>
        <row r="1840">
          <cell r="B1840" t="str">
            <v>Laboratory Assistant</v>
          </cell>
          <cell r="C1840" t="str">
            <v>12-L03 - Laboratory Assistant</v>
          </cell>
          <cell r="D1840" t="str">
            <v>Laboratory</v>
          </cell>
        </row>
        <row r="1841">
          <cell r="B1841" t="str">
            <v>Laboratory Assistant</v>
          </cell>
          <cell r="C1841" t="str">
            <v>12-L03 - Laboratory Assistant</v>
          </cell>
          <cell r="D1841" t="str">
            <v>Laboratory</v>
          </cell>
        </row>
        <row r="1842">
          <cell r="B1842" t="str">
            <v>Laboratory Assistant</v>
          </cell>
          <cell r="C1842" t="str">
            <v>12-L03 - Laboratory Assistant</v>
          </cell>
          <cell r="D1842" t="str">
            <v>Laboratory</v>
          </cell>
        </row>
        <row r="1843">
          <cell r="B1843" t="str">
            <v>Laboratory Assistant</v>
          </cell>
          <cell r="C1843" t="str">
            <v>12-L03 - Laboratory Assistant</v>
          </cell>
          <cell r="D1843" t="str">
            <v>Laboratory</v>
          </cell>
        </row>
        <row r="1844">
          <cell r="B1844" t="str">
            <v>Laboratory Assistant</v>
          </cell>
          <cell r="C1844" t="str">
            <v>12-L03 - Laboratory Assistant</v>
          </cell>
          <cell r="D1844" t="str">
            <v>Laboratory</v>
          </cell>
        </row>
        <row r="1845">
          <cell r="B1845" t="str">
            <v>Laboratory Assistant</v>
          </cell>
          <cell r="C1845" t="str">
            <v>12-L03 - Laboratory Assistant</v>
          </cell>
          <cell r="D1845" t="str">
            <v>Laboratory</v>
          </cell>
        </row>
        <row r="1846">
          <cell r="B1846" t="str">
            <v>Laboratory Assistant</v>
          </cell>
          <cell r="C1846" t="str">
            <v>12-L03 - Laboratory Assistant</v>
          </cell>
          <cell r="D1846" t="str">
            <v>Laboratory</v>
          </cell>
        </row>
        <row r="1847">
          <cell r="B1847" t="str">
            <v>Laboratory Assistant</v>
          </cell>
          <cell r="C1847" t="str">
            <v>12-L03 - Laboratory Assistant</v>
          </cell>
          <cell r="D1847" t="str">
            <v>Laboratory</v>
          </cell>
        </row>
        <row r="1848">
          <cell r="B1848" t="str">
            <v>Laboratory Assistant</v>
          </cell>
          <cell r="C1848" t="str">
            <v>12-L03 - Laboratory Assistant</v>
          </cell>
          <cell r="D1848" t="str">
            <v>Laboratory</v>
          </cell>
        </row>
        <row r="1849">
          <cell r="B1849" t="str">
            <v>Laboratory Assistant</v>
          </cell>
          <cell r="C1849" t="str">
            <v>12-L03 - Laboratory Assistant</v>
          </cell>
          <cell r="D1849" t="str">
            <v>Laboratory</v>
          </cell>
        </row>
        <row r="1850">
          <cell r="B1850" t="str">
            <v>Laboratory Assistant</v>
          </cell>
          <cell r="C1850" t="str">
            <v>12-L03 - Laboratory Assistant</v>
          </cell>
          <cell r="D1850" t="str">
            <v>Laboratory</v>
          </cell>
        </row>
        <row r="1851">
          <cell r="B1851" t="str">
            <v>Laboratory Assistant</v>
          </cell>
          <cell r="C1851" t="str">
            <v>12-L03 - Laboratory Assistant</v>
          </cell>
          <cell r="D1851" t="str">
            <v>Laboratory</v>
          </cell>
        </row>
        <row r="1852">
          <cell r="B1852" t="str">
            <v>Laboratory Attendant</v>
          </cell>
          <cell r="C1852" t="str">
            <v>_NOT INCLUDED</v>
          </cell>
          <cell r="D1852" t="str">
            <v>Laboratory</v>
          </cell>
        </row>
        <row r="1853">
          <cell r="B1853" t="str">
            <v>Laboratory Attendant</v>
          </cell>
          <cell r="C1853" t="str">
            <v>_NOT INCLUDED</v>
          </cell>
          <cell r="D1853" t="str">
            <v>Laboratory</v>
          </cell>
        </row>
        <row r="1854">
          <cell r="B1854" t="str">
            <v>Laboratory Attendant</v>
          </cell>
          <cell r="C1854" t="str">
            <v>_NOT INCLUDED</v>
          </cell>
          <cell r="D1854" t="str">
            <v>Laboratory</v>
          </cell>
        </row>
        <row r="1855">
          <cell r="B1855" t="str">
            <v>Laboratory Attendant</v>
          </cell>
          <cell r="C1855" t="str">
            <v>_NOT INCLUDED</v>
          </cell>
          <cell r="D1855" t="str">
            <v>Laboratory</v>
          </cell>
        </row>
        <row r="1856">
          <cell r="B1856" t="str">
            <v>Laboratory Attendant</v>
          </cell>
          <cell r="C1856" t="str">
            <v>_NOT INCLUDED</v>
          </cell>
          <cell r="D1856" t="str">
            <v>Laboratory</v>
          </cell>
        </row>
        <row r="1857">
          <cell r="B1857" t="str">
            <v>Laboratory Attendant</v>
          </cell>
          <cell r="C1857" t="str">
            <v>_NOT INCLUDED</v>
          </cell>
          <cell r="D1857" t="str">
            <v>Laboratory</v>
          </cell>
        </row>
        <row r="1858">
          <cell r="B1858" t="str">
            <v>Laboratory Officer</v>
          </cell>
          <cell r="C1858" t="str">
            <v>10-L01 - Laboratory Officer</v>
          </cell>
          <cell r="D1858" t="str">
            <v>Laboratory</v>
          </cell>
        </row>
        <row r="1859">
          <cell r="B1859" t="str">
            <v>Laboratory Officer</v>
          </cell>
          <cell r="C1859" t="str">
            <v>10-L01 - Laboratory Officer</v>
          </cell>
          <cell r="D1859" t="str">
            <v>Laboratory</v>
          </cell>
        </row>
        <row r="1860">
          <cell r="B1860" t="str">
            <v>Laboratory Officer</v>
          </cell>
          <cell r="C1860" t="str">
            <v>10-L01 - Laboratory Officer</v>
          </cell>
          <cell r="D1860" t="str">
            <v>Laboratory</v>
          </cell>
        </row>
        <row r="1861">
          <cell r="B1861" t="str">
            <v>Laboratory Officer</v>
          </cell>
          <cell r="C1861" t="str">
            <v>10-L01 - Laboratory Officer</v>
          </cell>
          <cell r="D1861" t="str">
            <v>Laboratory</v>
          </cell>
        </row>
        <row r="1862">
          <cell r="B1862" t="str">
            <v>Laboratory Officer</v>
          </cell>
          <cell r="C1862" t="str">
            <v>10-L01 - Laboratory Officer</v>
          </cell>
          <cell r="D1862" t="str">
            <v>Laboratory</v>
          </cell>
        </row>
        <row r="1863">
          <cell r="B1863" t="str">
            <v>Laboratory Officer</v>
          </cell>
          <cell r="C1863" t="str">
            <v>10-L01 - Laboratory Officer</v>
          </cell>
          <cell r="D1863" t="str">
            <v>Laboratory</v>
          </cell>
        </row>
        <row r="1864">
          <cell r="B1864" t="str">
            <v>Laboratory Officer</v>
          </cell>
          <cell r="C1864" t="str">
            <v>10-L01 - Laboratory Officer</v>
          </cell>
          <cell r="D1864" t="str">
            <v>Laboratory</v>
          </cell>
          <cell r="E1864" t="str">
            <v>Added 2021</v>
          </cell>
        </row>
        <row r="1865">
          <cell r="B1865" t="str">
            <v>Laboratory Officer</v>
          </cell>
          <cell r="C1865" t="str">
            <v>10-L01 - Laboratory Officer</v>
          </cell>
          <cell r="D1865" t="str">
            <v>Laboratory</v>
          </cell>
          <cell r="E1865" t="str">
            <v>Added 2021</v>
          </cell>
        </row>
        <row r="1866">
          <cell r="B1866" t="str">
            <v>Laboratory Officer</v>
          </cell>
          <cell r="C1866" t="str">
            <v>10-L01 - Laboratory Officer</v>
          </cell>
          <cell r="D1866" t="str">
            <v>Laboratory</v>
          </cell>
          <cell r="E1866" t="str">
            <v>Added 2021</v>
          </cell>
        </row>
        <row r="1867">
          <cell r="B1867" t="str">
            <v>Laboratory Officer</v>
          </cell>
          <cell r="C1867" t="str">
            <v>10-L01 - Laboratory Officer</v>
          </cell>
          <cell r="D1867" t="str">
            <v>Laboratory</v>
          </cell>
          <cell r="E1867" t="str">
            <v>Added 2021</v>
          </cell>
        </row>
        <row r="1868">
          <cell r="B1868" t="str">
            <v>Laboratory Officer</v>
          </cell>
          <cell r="C1868" t="str">
            <v>10-L01 - Laboratory Officer</v>
          </cell>
          <cell r="D1868" t="str">
            <v>Laboratory</v>
          </cell>
          <cell r="E1868" t="str">
            <v>Added 2021</v>
          </cell>
        </row>
        <row r="1869">
          <cell r="B1869" t="str">
            <v>Laboratory Officer</v>
          </cell>
          <cell r="C1869" t="str">
            <v>10-L01 - Laboratory Officer</v>
          </cell>
          <cell r="D1869" t="str">
            <v>Laboratory</v>
          </cell>
          <cell r="E1869" t="str">
            <v>Added 2021</v>
          </cell>
        </row>
        <row r="1870">
          <cell r="B1870" t="str">
            <v>Laboratory Officer</v>
          </cell>
          <cell r="C1870" t="str">
            <v>10-L01 - Laboratory Officer</v>
          </cell>
          <cell r="D1870" t="str">
            <v>Laboratory</v>
          </cell>
          <cell r="E1870" t="str">
            <v>Added 2021</v>
          </cell>
        </row>
        <row r="1871">
          <cell r="B1871" t="str">
            <v>Laboratory Technician</v>
          </cell>
          <cell r="C1871" t="str">
            <v>11-L02 - Laboratory Technician</v>
          </cell>
          <cell r="D1871" t="str">
            <v>Laboratory</v>
          </cell>
        </row>
        <row r="1872">
          <cell r="B1872" t="str">
            <v>Laboratory Technician</v>
          </cell>
          <cell r="C1872" t="str">
            <v>11-L02 - Laboratory Technician</v>
          </cell>
          <cell r="D1872" t="str">
            <v>Laboratory</v>
          </cell>
        </row>
        <row r="1873">
          <cell r="B1873" t="str">
            <v>Laboratory Technician</v>
          </cell>
          <cell r="C1873" t="str">
            <v>11-L02 - Laboratory Technician</v>
          </cell>
          <cell r="D1873" t="str">
            <v>Laboratory</v>
          </cell>
        </row>
        <row r="1874">
          <cell r="B1874" t="str">
            <v>Laboratory Technician</v>
          </cell>
          <cell r="C1874" t="str">
            <v>11-L02 - Laboratory Technician</v>
          </cell>
          <cell r="D1874" t="str">
            <v>Laboratory</v>
          </cell>
        </row>
        <row r="1875">
          <cell r="B1875" t="str">
            <v>Laboratory Technician</v>
          </cell>
          <cell r="C1875" t="str">
            <v>11-L02 - Laboratory Technician</v>
          </cell>
          <cell r="D1875" t="str">
            <v>Laboratory</v>
          </cell>
        </row>
        <row r="1876">
          <cell r="B1876" t="str">
            <v>Laboratory Technician</v>
          </cell>
          <cell r="C1876" t="str">
            <v>11-L02 - Laboratory Technician</v>
          </cell>
          <cell r="D1876" t="str">
            <v>Laboratory</v>
          </cell>
        </row>
        <row r="1877">
          <cell r="B1877" t="str">
            <v>Laboratory Technician</v>
          </cell>
          <cell r="C1877" t="str">
            <v>11-L02 - Laboratory Technician</v>
          </cell>
          <cell r="D1877" t="str">
            <v>Laboratory</v>
          </cell>
        </row>
        <row r="1878">
          <cell r="B1878" t="str">
            <v>Laboratory Technician</v>
          </cell>
          <cell r="C1878" t="str">
            <v>11-L02 - Laboratory Technician</v>
          </cell>
          <cell r="D1878" t="str">
            <v>Laboratory</v>
          </cell>
        </row>
        <row r="1879">
          <cell r="B1879" t="str">
            <v>Laboratory Technician</v>
          </cell>
          <cell r="C1879" t="str">
            <v>11-L02 - Laboratory Technician</v>
          </cell>
          <cell r="D1879" t="str">
            <v>Laboratory</v>
          </cell>
        </row>
        <row r="1880">
          <cell r="B1880" t="str">
            <v>Laboratory Technician</v>
          </cell>
          <cell r="C1880" t="str">
            <v>11-L02 - Laboratory Technician</v>
          </cell>
          <cell r="D1880" t="str">
            <v>Laboratory</v>
          </cell>
        </row>
        <row r="1881">
          <cell r="B1881" t="str">
            <v>Laboratory Officer</v>
          </cell>
          <cell r="C1881" t="str">
            <v>10-L01 - Laboratory Officer</v>
          </cell>
          <cell r="D1881" t="str">
            <v>Laboratory</v>
          </cell>
          <cell r="E1881" t="str">
            <v>Added 2021</v>
          </cell>
        </row>
        <row r="1882">
          <cell r="B1882" t="str">
            <v>Laboratory Officer</v>
          </cell>
          <cell r="C1882" t="str">
            <v>10-L01 - Laboratory Officer</v>
          </cell>
          <cell r="D1882" t="str">
            <v>Laboratory</v>
          </cell>
          <cell r="E1882" t="str">
            <v>Added 2021</v>
          </cell>
        </row>
        <row r="1883">
          <cell r="B1883" t="str">
            <v>Laboratory Officer</v>
          </cell>
          <cell r="C1883" t="str">
            <v>10-L01 - Laboratory Officer</v>
          </cell>
          <cell r="D1883" t="str">
            <v>Laboratory</v>
          </cell>
        </row>
        <row r="1884">
          <cell r="B1884" t="str">
            <v>Laboratory Officer</v>
          </cell>
          <cell r="C1884" t="str">
            <v>10-L01 - Laboratory Officer</v>
          </cell>
          <cell r="D1884" t="str">
            <v>Laboratory</v>
          </cell>
        </row>
        <row r="1885">
          <cell r="B1885" t="str">
            <v>Laboratory Officer</v>
          </cell>
          <cell r="C1885" t="str">
            <v>10-L01 - Laboratory Officer</v>
          </cell>
          <cell r="D1885" t="str">
            <v>Laboratory</v>
          </cell>
          <cell r="E1885" t="str">
            <v>Added 2021</v>
          </cell>
        </row>
        <row r="1886">
          <cell r="B1886" t="str">
            <v>Laboratory Officer</v>
          </cell>
          <cell r="C1886" t="str">
            <v>10-L01 - Laboratory Officer</v>
          </cell>
          <cell r="D1886" t="str">
            <v>Laboratory</v>
          </cell>
          <cell r="E1886" t="str">
            <v>Added 2021</v>
          </cell>
        </row>
        <row r="1887">
          <cell r="B1887" t="str">
            <v>Laboratory Officer</v>
          </cell>
          <cell r="C1887" t="str">
            <v>10-L01 - Laboratory Officer</v>
          </cell>
          <cell r="D1887" t="str">
            <v>Laboratory</v>
          </cell>
        </row>
        <row r="1888">
          <cell r="B1888" t="str">
            <v>Laboratory Officer</v>
          </cell>
          <cell r="C1888" t="str">
            <v>10-L01 - Laboratory Officer</v>
          </cell>
          <cell r="D1888" t="str">
            <v>Laboratory</v>
          </cell>
        </row>
        <row r="1889">
          <cell r="B1889" t="str">
            <v>Laboratory Officer</v>
          </cell>
          <cell r="C1889" t="str">
            <v>10-L01 - Laboratory Officer</v>
          </cell>
          <cell r="D1889" t="str">
            <v>Laboratory</v>
          </cell>
          <cell r="E1889" t="str">
            <v>Added 2021</v>
          </cell>
        </row>
        <row r="1890">
          <cell r="B1890" t="str">
            <v>Laboratory Officer</v>
          </cell>
          <cell r="C1890" t="str">
            <v>10-L01 - Laboratory Officer</v>
          </cell>
          <cell r="D1890" t="str">
            <v>Laboratory</v>
          </cell>
          <cell r="E1890" t="str">
            <v>Added 2021</v>
          </cell>
        </row>
        <row r="1891">
          <cell r="B1891" t="str">
            <v>Laboratory Officer</v>
          </cell>
          <cell r="C1891" t="str">
            <v>10-L01 - Laboratory Officer</v>
          </cell>
          <cell r="D1891" t="str">
            <v>Laboratory</v>
          </cell>
          <cell r="E1891" t="str">
            <v>Added 2021</v>
          </cell>
        </row>
        <row r="1892">
          <cell r="B1892" t="str">
            <v>Laboratory Technician</v>
          </cell>
          <cell r="C1892" t="str">
            <v>11-L02 - Laboratory Technician</v>
          </cell>
          <cell r="D1892" t="str">
            <v>Laboratory</v>
          </cell>
        </row>
        <row r="1893">
          <cell r="B1893" t="str">
            <v>Laboratory Technician</v>
          </cell>
          <cell r="C1893" t="str">
            <v>11-L02 - Laboratory Technician</v>
          </cell>
          <cell r="D1893" t="str">
            <v>Laboratory</v>
          </cell>
        </row>
        <row r="1894">
          <cell r="B1894" t="str">
            <v>Laboratory Assistant</v>
          </cell>
          <cell r="C1894" t="str">
            <v>12-L03 - Laboratory Assistant</v>
          </cell>
          <cell r="D1894" t="str">
            <v>Laboratory</v>
          </cell>
        </row>
        <row r="1895">
          <cell r="B1895" t="str">
            <v>Laboratory Assistant</v>
          </cell>
          <cell r="C1895" t="str">
            <v>12-L03 - Laboratory Assistant</v>
          </cell>
          <cell r="D1895" t="str">
            <v>Laboratory</v>
          </cell>
        </row>
        <row r="1896">
          <cell r="B1896" t="str">
            <v>Laboratory Technician</v>
          </cell>
          <cell r="C1896" t="str">
            <v>11-L02 - Laboratory Technician</v>
          </cell>
          <cell r="D1896" t="str">
            <v>Laboratory</v>
          </cell>
        </row>
        <row r="1897">
          <cell r="B1897" t="str">
            <v>Laboratory Technician</v>
          </cell>
          <cell r="C1897" t="str">
            <v>11-L02 - Laboratory Technician</v>
          </cell>
          <cell r="D1897" t="str">
            <v>Laboratory</v>
          </cell>
        </row>
        <row r="1898">
          <cell r="B1898" t="str">
            <v>Laboratory Officer</v>
          </cell>
          <cell r="C1898" t="str">
            <v>10-L01 - Laboratory Officer</v>
          </cell>
          <cell r="D1898" t="str">
            <v>Laboratory</v>
          </cell>
          <cell r="E1898" t="str">
            <v>Added 2021</v>
          </cell>
        </row>
        <row r="1899">
          <cell r="B1899" t="str">
            <v>Laboratory Officer</v>
          </cell>
          <cell r="C1899" t="str">
            <v>10-L01 - Laboratory Officer</v>
          </cell>
          <cell r="D1899" t="str">
            <v>Laboratory</v>
          </cell>
          <cell r="E1899" t="str">
            <v>Added 2021</v>
          </cell>
        </row>
        <row r="1900">
          <cell r="B1900" t="str">
            <v>Laboratory Assistant</v>
          </cell>
          <cell r="C1900" t="str">
            <v>12-L03 - Laboratory Assistant</v>
          </cell>
          <cell r="D1900" t="str">
            <v>Laboratory</v>
          </cell>
        </row>
        <row r="1901">
          <cell r="B1901" t="str">
            <v>Laboratory Assistant</v>
          </cell>
          <cell r="C1901" t="str">
            <v>12-L03 - Laboratory Assistant</v>
          </cell>
          <cell r="D1901" t="str">
            <v>Laboratory</v>
          </cell>
        </row>
        <row r="1902">
          <cell r="B1902" t="str">
            <v>Other Support Staff</v>
          </cell>
          <cell r="C1902" t="str">
            <v>_NOT INCLUDED</v>
          </cell>
          <cell r="D1902" t="str">
            <v>Support Staff</v>
          </cell>
        </row>
        <row r="1903">
          <cell r="B1903" t="str">
            <v>Other Support Staff</v>
          </cell>
          <cell r="C1903" t="str">
            <v>_NOT INCLUDED</v>
          </cell>
          <cell r="D1903" t="str">
            <v>Support Staff</v>
          </cell>
        </row>
        <row r="1904">
          <cell r="B1904" t="str">
            <v>Other Support Staff</v>
          </cell>
          <cell r="C1904" t="str">
            <v>_NOT INCLUDED</v>
          </cell>
          <cell r="D1904" t="str">
            <v>Support Staff</v>
          </cell>
        </row>
        <row r="1905">
          <cell r="B1905" t="str">
            <v>Other Support Staff</v>
          </cell>
          <cell r="C1905" t="str">
            <v>_NOT INCLUDED</v>
          </cell>
          <cell r="D1905" t="str">
            <v>Support Staff</v>
          </cell>
        </row>
        <row r="1906">
          <cell r="B1906" t="str">
            <v>Laboratory Technician</v>
          </cell>
          <cell r="C1906" t="str">
            <v>11-L02 - Laboratory Technician</v>
          </cell>
          <cell r="D1906" t="str">
            <v>Laboratory</v>
          </cell>
        </row>
        <row r="1907">
          <cell r="B1907" t="str">
            <v>Laboratory Technician</v>
          </cell>
          <cell r="C1907" t="str">
            <v>11-L02 - Laboratory Technician</v>
          </cell>
          <cell r="D1907" t="str">
            <v>Laboratory</v>
          </cell>
        </row>
        <row r="1908">
          <cell r="B1908" t="str">
            <v>Other Support Staff</v>
          </cell>
          <cell r="C1908" t="str">
            <v>_NOT INCLUDED</v>
          </cell>
          <cell r="D1908" t="str">
            <v>Support Staff</v>
          </cell>
        </row>
        <row r="1909">
          <cell r="B1909" t="str">
            <v>Other Support Staff</v>
          </cell>
          <cell r="C1909" t="str">
            <v>_NOT INCLUDED</v>
          </cell>
          <cell r="D1909" t="str">
            <v>Support Staff</v>
          </cell>
        </row>
        <row r="1910">
          <cell r="B1910" t="str">
            <v>Other Support Staff</v>
          </cell>
          <cell r="C1910" t="str">
            <v>_NOT INCLUDED</v>
          </cell>
          <cell r="D1910" t="str">
            <v>Support Staff</v>
          </cell>
        </row>
        <row r="1911">
          <cell r="B1911" t="str">
            <v>Other Support Staff</v>
          </cell>
          <cell r="C1911" t="str">
            <v>_NOT INCLUDED</v>
          </cell>
          <cell r="D1911" t="str">
            <v>Support Staff</v>
          </cell>
        </row>
        <row r="1912">
          <cell r="B1912" t="str">
            <v>Laundry Assistant</v>
          </cell>
          <cell r="C1912" t="str">
            <v>_NOT INCLUDED</v>
          </cell>
          <cell r="D1912" t="str">
            <v>Support Staff</v>
          </cell>
        </row>
        <row r="1913">
          <cell r="B1913" t="str">
            <v>Laundry Assistant</v>
          </cell>
          <cell r="C1913" t="str">
            <v>_NOT INCLUDED</v>
          </cell>
          <cell r="D1913" t="str">
            <v>Support Staff</v>
          </cell>
        </row>
        <row r="1914">
          <cell r="B1914" t="str">
            <v>Other Support Staff</v>
          </cell>
          <cell r="C1914" t="str">
            <v>_NOT INCLUDED</v>
          </cell>
          <cell r="D1914" t="str">
            <v>Support Staff</v>
          </cell>
        </row>
        <row r="1915">
          <cell r="B1915" t="str">
            <v>Other Support Staff</v>
          </cell>
          <cell r="C1915" t="str">
            <v>_NOT INCLUDED</v>
          </cell>
          <cell r="D1915" t="str">
            <v>Support Staff</v>
          </cell>
        </row>
        <row r="1916">
          <cell r="B1916" t="str">
            <v>Laundry Attendant</v>
          </cell>
          <cell r="C1916" t="str">
            <v>_NOT INCLUDED</v>
          </cell>
          <cell r="D1916" t="str">
            <v>Support Staff</v>
          </cell>
        </row>
        <row r="1917">
          <cell r="B1917" t="str">
            <v>Laundry Attendant</v>
          </cell>
          <cell r="C1917" t="str">
            <v>_NOT INCLUDED</v>
          </cell>
          <cell r="D1917" t="str">
            <v>Support Staff</v>
          </cell>
        </row>
        <row r="1918">
          <cell r="B1918" t="str">
            <v>Other Support Staff</v>
          </cell>
          <cell r="C1918" t="str">
            <v>_NOT INCLUDED</v>
          </cell>
          <cell r="D1918" t="str">
            <v>Support Staff</v>
          </cell>
        </row>
        <row r="1919">
          <cell r="B1919" t="str">
            <v>Other Support Staff</v>
          </cell>
          <cell r="C1919" t="str">
            <v>_NOT INCLUDED</v>
          </cell>
          <cell r="D1919" t="str">
            <v>Support Staff</v>
          </cell>
        </row>
        <row r="1920">
          <cell r="B1920" t="str">
            <v>Other Support Staff</v>
          </cell>
          <cell r="C1920" t="str">
            <v>_NOT INCLUDED</v>
          </cell>
          <cell r="D1920" t="str">
            <v>Support Staff</v>
          </cell>
          <cell r="E1920" t="str">
            <v>Added 2021</v>
          </cell>
        </row>
        <row r="1921">
          <cell r="B1921" t="str">
            <v>Other Support Staff</v>
          </cell>
          <cell r="C1921" t="str">
            <v>_NOT INCLUDED</v>
          </cell>
          <cell r="D1921" t="str">
            <v>Support Staff</v>
          </cell>
          <cell r="E1921" t="str">
            <v>Added 2021</v>
          </cell>
        </row>
        <row r="1922">
          <cell r="B1922" t="str">
            <v>Laundry Supervisor</v>
          </cell>
          <cell r="C1922" t="str">
            <v>_NOT INCLUDED</v>
          </cell>
          <cell r="D1922" t="str">
            <v>Support Staff</v>
          </cell>
        </row>
        <row r="1923">
          <cell r="B1923" t="str">
            <v>Laundry Supervisor</v>
          </cell>
          <cell r="C1923" t="str">
            <v>_NOT INCLUDED</v>
          </cell>
          <cell r="D1923" t="str">
            <v>Support Staff</v>
          </cell>
        </row>
        <row r="1924">
          <cell r="B1924" t="str">
            <v>Laundry Supervisor</v>
          </cell>
          <cell r="C1924" t="str">
            <v>_NOT INCLUDED</v>
          </cell>
          <cell r="D1924" t="str">
            <v>Support Staff</v>
          </cell>
        </row>
        <row r="1925">
          <cell r="B1925" t="str">
            <v>Laundry Supervisor</v>
          </cell>
          <cell r="C1925" t="str">
            <v>_NOT INCLUDED</v>
          </cell>
          <cell r="D1925" t="str">
            <v>Support Staff</v>
          </cell>
        </row>
        <row r="1926">
          <cell r="B1926" t="str">
            <v>Other Support Staff</v>
          </cell>
          <cell r="C1926" t="str">
            <v>_NOT INCLUDED</v>
          </cell>
          <cell r="D1926" t="str">
            <v>Support Staff</v>
          </cell>
        </row>
        <row r="1927">
          <cell r="B1927" t="str">
            <v>Other Support Staff</v>
          </cell>
          <cell r="C1927" t="str">
            <v>_NOT INCLUDED</v>
          </cell>
          <cell r="D1927" t="str">
            <v>Support Staff</v>
          </cell>
        </row>
        <row r="1928">
          <cell r="B1928" t="str">
            <v>Academic or Teaching Staff</v>
          </cell>
          <cell r="C1928" t="str">
            <v>_NOT INCLUDED</v>
          </cell>
          <cell r="D1928" t="str">
            <v>Academic</v>
          </cell>
        </row>
        <row r="1929">
          <cell r="B1929" t="str">
            <v>Academic or Teaching Staff</v>
          </cell>
          <cell r="C1929" t="str">
            <v>_NOT INCLUDED</v>
          </cell>
          <cell r="D1929" t="str">
            <v>Academic</v>
          </cell>
        </row>
        <row r="1930">
          <cell r="B1930" t="str">
            <v>Other Management Staff</v>
          </cell>
          <cell r="C1930" t="str">
            <v>_NOT INCLUDED</v>
          </cell>
          <cell r="D1930" t="str">
            <v>Management</v>
          </cell>
          <cell r="E1930" t="str">
            <v>Added 2021</v>
          </cell>
        </row>
        <row r="1931">
          <cell r="B1931" t="str">
            <v>Other Management Staff</v>
          </cell>
          <cell r="C1931" t="str">
            <v>_NOT INCLUDED</v>
          </cell>
          <cell r="D1931" t="str">
            <v>Management</v>
          </cell>
          <cell r="E1931" t="str">
            <v>Added 2021</v>
          </cell>
        </row>
        <row r="1932">
          <cell r="B1932" t="str">
            <v>Health Surveillance Assistant</v>
          </cell>
          <cell r="C1932" t="str">
            <v>14-E02 - HSA</v>
          </cell>
          <cell r="D1932" t="str">
            <v>Environmental Health</v>
          </cell>
        </row>
        <row r="1933">
          <cell r="B1933" t="str">
            <v>Health Surveillance Assistant</v>
          </cell>
          <cell r="C1933" t="str">
            <v>14-E02 - HSA</v>
          </cell>
          <cell r="D1933" t="str">
            <v>Environmental Health</v>
          </cell>
        </row>
        <row r="1934">
          <cell r="B1934" t="str">
            <v>Other Teaching Staff</v>
          </cell>
          <cell r="C1934" t="str">
            <v>_NOT INCLUDED</v>
          </cell>
          <cell r="D1934" t="str">
            <v>Academic</v>
          </cell>
        </row>
        <row r="1935">
          <cell r="B1935" t="str">
            <v>Other Teaching Staff</v>
          </cell>
          <cell r="C1935" t="str">
            <v>_NOT INCLUDED</v>
          </cell>
          <cell r="D1935" t="str">
            <v>Academic</v>
          </cell>
        </row>
        <row r="1936">
          <cell r="B1936" t="str">
            <v>Other Teaching Staff</v>
          </cell>
          <cell r="C1936" t="str">
            <v>_NOT INCLUDED</v>
          </cell>
          <cell r="D1936" t="str">
            <v>Academic</v>
          </cell>
        </row>
        <row r="1937">
          <cell r="B1937" t="str">
            <v>Other Teaching Staff</v>
          </cell>
          <cell r="C1937" t="str">
            <v>_NOT INCLUDED</v>
          </cell>
          <cell r="D1937" t="str">
            <v>Academic</v>
          </cell>
        </row>
        <row r="1938">
          <cell r="B1938" t="str">
            <v>Other Support Staff</v>
          </cell>
          <cell r="C1938" t="str">
            <v>_NOT INCLUDED</v>
          </cell>
          <cell r="D1938" t="str">
            <v>Support Staff</v>
          </cell>
        </row>
        <row r="1939">
          <cell r="B1939" t="str">
            <v>Other Support Staff</v>
          </cell>
          <cell r="C1939" t="str">
            <v>_NOT INCLUDED</v>
          </cell>
          <cell r="D1939" t="str">
            <v>Support Staff</v>
          </cell>
        </row>
        <row r="1940">
          <cell r="B1940" t="str">
            <v>Other Support Staff</v>
          </cell>
          <cell r="C1940" t="str">
            <v>_NOT INCLUDED</v>
          </cell>
          <cell r="D1940" t="str">
            <v>Support Staff</v>
          </cell>
        </row>
        <row r="1941">
          <cell r="B1941" t="str">
            <v>Other Support Staff</v>
          </cell>
          <cell r="C1941" t="str">
            <v>_NOT INCLUDED</v>
          </cell>
          <cell r="D1941" t="str">
            <v>Support Staff</v>
          </cell>
        </row>
        <row r="1942">
          <cell r="B1942" t="str">
            <v>Other Support Staff</v>
          </cell>
          <cell r="C1942" t="str">
            <v>_NOT INCLUDED</v>
          </cell>
          <cell r="D1942" t="str">
            <v>Support Staff</v>
          </cell>
          <cell r="E1942" t="str">
            <v>Added 2021</v>
          </cell>
        </row>
        <row r="1943">
          <cell r="B1943" t="str">
            <v>Laundry Assistant</v>
          </cell>
          <cell r="C1943" t="str">
            <v>_NOT INCLUDED</v>
          </cell>
          <cell r="D1943" t="str">
            <v>Support Staff</v>
          </cell>
          <cell r="E1943" t="str">
            <v>Added 2021</v>
          </cell>
        </row>
        <row r="1944">
          <cell r="B1944" t="str">
            <v>Laundry Attendant</v>
          </cell>
          <cell r="C1944" t="str">
            <v>_NOT INCLUDED</v>
          </cell>
          <cell r="D1944" t="str">
            <v>Support Staff</v>
          </cell>
          <cell r="E1944" t="str">
            <v>Added 2021</v>
          </cell>
        </row>
        <row r="1945">
          <cell r="B1945" t="str">
            <v>Other Support Staff</v>
          </cell>
          <cell r="C1945" t="str">
            <v>_NOT INCLUDED</v>
          </cell>
          <cell r="D1945" t="str">
            <v>Support Staff</v>
          </cell>
        </row>
        <row r="1946">
          <cell r="B1946" t="str">
            <v>Other Support Staff</v>
          </cell>
          <cell r="C1946" t="str">
            <v>_NOT INCLUDED</v>
          </cell>
          <cell r="D1946" t="str">
            <v>Support Staff</v>
          </cell>
        </row>
        <row r="1947">
          <cell r="B1947" t="str">
            <v>Maintenance Supervisor</v>
          </cell>
          <cell r="C1947" t="str">
            <v>_NOT INCLUDED</v>
          </cell>
          <cell r="D1947" t="str">
            <v>Support Staff</v>
          </cell>
        </row>
        <row r="1948">
          <cell r="B1948" t="str">
            <v>Maintenance Supervisor</v>
          </cell>
          <cell r="C1948" t="str">
            <v>_NOT INCLUDED</v>
          </cell>
          <cell r="D1948" t="str">
            <v>Support Staff</v>
          </cell>
        </row>
        <row r="1949">
          <cell r="B1949" t="str">
            <v>Market Master</v>
          </cell>
          <cell r="C1949" t="str">
            <v>_NOT INCLUDED</v>
          </cell>
          <cell r="E1949" t="str">
            <v>Added 2021</v>
          </cell>
        </row>
        <row r="1950">
          <cell r="B1950" t="str">
            <v>Market Supervisor</v>
          </cell>
          <cell r="C1950" t="str">
            <v>_NOT INCLUDED</v>
          </cell>
          <cell r="E1950" t="str">
            <v>Added 2021</v>
          </cell>
        </row>
        <row r="1951">
          <cell r="B1951" t="str">
            <v>Other Support Staff</v>
          </cell>
          <cell r="C1951" t="str">
            <v>_NOT INCLUDED</v>
          </cell>
          <cell r="D1951" t="str">
            <v>Support Staff</v>
          </cell>
        </row>
        <row r="1952">
          <cell r="B1952" t="str">
            <v>Other Support Staff</v>
          </cell>
          <cell r="C1952" t="str">
            <v>_NOT INCLUDED</v>
          </cell>
          <cell r="D1952" t="str">
            <v>Support Staff</v>
          </cell>
        </row>
        <row r="1953">
          <cell r="B1953" t="str">
            <v>Other Support Staff</v>
          </cell>
          <cell r="C1953" t="str">
            <v>_NOT INCLUDED</v>
          </cell>
          <cell r="D1953" t="str">
            <v>Support Staff</v>
          </cell>
          <cell r="E1953" t="str">
            <v>Added 2021</v>
          </cell>
        </row>
        <row r="1954">
          <cell r="B1954" t="str">
            <v>Medical Engineering Technician</v>
          </cell>
          <cell r="C1954" t="str">
            <v>_NOT INCLUDED</v>
          </cell>
          <cell r="D1954" t="str">
            <v>Support Staff</v>
          </cell>
        </row>
        <row r="1955">
          <cell r="B1955" t="str">
            <v>Medical Engineering Technician</v>
          </cell>
          <cell r="C1955" t="str">
            <v>_NOT INCLUDED</v>
          </cell>
          <cell r="D1955" t="str">
            <v>Support Staff</v>
          </cell>
        </row>
        <row r="1956">
          <cell r="B1956" t="str">
            <v>Medical Assistant</v>
          </cell>
          <cell r="C1956" t="str">
            <v>03-M03 - Medical Assistant</v>
          </cell>
          <cell r="D1956" t="str">
            <v>Clinical</v>
          </cell>
        </row>
        <row r="1957">
          <cell r="B1957" t="str">
            <v>Medical Assistant</v>
          </cell>
          <cell r="C1957" t="str">
            <v>03-M03 - Medical Assistant</v>
          </cell>
          <cell r="D1957" t="str">
            <v>Clinical</v>
          </cell>
        </row>
        <row r="1958">
          <cell r="B1958" t="str">
            <v>Other Support Staff</v>
          </cell>
          <cell r="C1958" t="str">
            <v>_NOT INCLUDED</v>
          </cell>
          <cell r="D1958" t="str">
            <v>Support Staff</v>
          </cell>
        </row>
        <row r="1959">
          <cell r="B1959" t="str">
            <v>Other Support Staff</v>
          </cell>
          <cell r="C1959" t="str">
            <v>_NOT INCLUDED</v>
          </cell>
          <cell r="D1959" t="str">
            <v>Support Staff</v>
          </cell>
        </row>
        <row r="1960">
          <cell r="B1960" t="str">
            <v>Medical Assistant</v>
          </cell>
          <cell r="C1960" t="str">
            <v>03-M03 - Medical Assistant</v>
          </cell>
          <cell r="D1960" t="str">
            <v>Clinical</v>
          </cell>
        </row>
        <row r="1961">
          <cell r="B1961" t="str">
            <v>Medical Assistant</v>
          </cell>
          <cell r="C1961" t="str">
            <v>03-M03 - Medical Assistant</v>
          </cell>
          <cell r="D1961" t="str">
            <v>Clinical</v>
          </cell>
        </row>
        <row r="1962">
          <cell r="B1962" t="str">
            <v>Medical Assistant</v>
          </cell>
          <cell r="C1962" t="str">
            <v>03-M03 - Medical Assistant</v>
          </cell>
          <cell r="D1962" t="str">
            <v>Clinical</v>
          </cell>
        </row>
        <row r="1963">
          <cell r="B1963" t="str">
            <v>Medical Assistant</v>
          </cell>
          <cell r="C1963" t="str">
            <v>03-M03 - Medical Assistant</v>
          </cell>
          <cell r="D1963" t="str">
            <v>Clinical</v>
          </cell>
        </row>
        <row r="1964">
          <cell r="B1964" t="str">
            <v>Medical Assistant</v>
          </cell>
          <cell r="C1964" t="str">
            <v>03-M03 - Medical Assistant</v>
          </cell>
          <cell r="D1964" t="str">
            <v>Clinical</v>
          </cell>
        </row>
        <row r="1965">
          <cell r="B1965" t="str">
            <v>Medical Assistant</v>
          </cell>
          <cell r="C1965" t="str">
            <v>03-M03 - Medical Assistant</v>
          </cell>
          <cell r="D1965" t="str">
            <v>Clinical</v>
          </cell>
        </row>
        <row r="1966">
          <cell r="B1966" t="str">
            <v>Medical Assistant</v>
          </cell>
          <cell r="C1966" t="str">
            <v>03-M03 - Medical Assistant</v>
          </cell>
          <cell r="D1966" t="str">
            <v>Clinical</v>
          </cell>
        </row>
        <row r="1967">
          <cell r="B1967" t="str">
            <v>Medical Assistant</v>
          </cell>
          <cell r="C1967" t="str">
            <v>03-M03 - Medical Assistant</v>
          </cell>
          <cell r="D1967" t="str">
            <v>Clinical</v>
          </cell>
        </row>
        <row r="1968">
          <cell r="B1968" t="str">
            <v>Medical Assistant</v>
          </cell>
          <cell r="C1968" t="str">
            <v>03-M03 - Medical Assistant</v>
          </cell>
          <cell r="D1968" t="str">
            <v>Clinical</v>
          </cell>
        </row>
        <row r="1969">
          <cell r="B1969" t="str">
            <v>Medical Assistant</v>
          </cell>
          <cell r="C1969" t="str">
            <v>03-M03 - Medical Assistant</v>
          </cell>
          <cell r="D1969" t="str">
            <v>Clinical</v>
          </cell>
        </row>
        <row r="1970">
          <cell r="B1970" t="str">
            <v>Medical Assistant</v>
          </cell>
          <cell r="C1970" t="str">
            <v>03-M03 - Medical Assistant</v>
          </cell>
          <cell r="D1970" t="str">
            <v>Clinical</v>
          </cell>
        </row>
        <row r="1971">
          <cell r="B1971" t="str">
            <v>Medical Assistant</v>
          </cell>
          <cell r="C1971" t="str">
            <v>03-M03 - Medical Assistant</v>
          </cell>
          <cell r="D1971" t="str">
            <v>Clinical</v>
          </cell>
        </row>
        <row r="1972">
          <cell r="B1972" t="str">
            <v>Medical Assistant</v>
          </cell>
          <cell r="C1972" t="str">
            <v>03-M03 - Medical Assistant</v>
          </cell>
          <cell r="D1972" t="str">
            <v>Clinical</v>
          </cell>
        </row>
        <row r="1973">
          <cell r="B1973" t="str">
            <v>Medical Assistant</v>
          </cell>
          <cell r="C1973" t="str">
            <v>03-M03 - Medical Assistant</v>
          </cell>
          <cell r="D1973" t="str">
            <v>Clinical</v>
          </cell>
        </row>
        <row r="1974">
          <cell r="B1974" t="str">
            <v>Medical Officer</v>
          </cell>
          <cell r="C1974" t="str">
            <v>01-M01 - Medical Officer / Specialist</v>
          </cell>
          <cell r="D1974" t="str">
            <v>Clinical</v>
          </cell>
        </row>
        <row r="1975">
          <cell r="B1975" t="str">
            <v>Medical Officer</v>
          </cell>
          <cell r="C1975" t="str">
            <v>01-M01 - Medical Officer / Specialist</v>
          </cell>
          <cell r="D1975" t="str">
            <v>Clinical</v>
          </cell>
        </row>
        <row r="1976">
          <cell r="B1976" t="str">
            <v>Medical Engineering Technician</v>
          </cell>
          <cell r="C1976" t="str">
            <v>_NOT INCLUDED</v>
          </cell>
          <cell r="D1976" t="str">
            <v>Support Staff</v>
          </cell>
        </row>
        <row r="1977">
          <cell r="B1977" t="str">
            <v>Medical Engineering Technician</v>
          </cell>
          <cell r="C1977" t="str">
            <v>_NOT INCLUDED</v>
          </cell>
          <cell r="D1977" t="str">
            <v>Support Staff</v>
          </cell>
        </row>
        <row r="1978">
          <cell r="B1978" t="str">
            <v>Medical Engineering Technician</v>
          </cell>
          <cell r="C1978" t="str">
            <v>_NOT INCLUDED</v>
          </cell>
          <cell r="D1978" t="str">
            <v>Support Staff</v>
          </cell>
        </row>
        <row r="1979">
          <cell r="B1979" t="str">
            <v>Medical Engineering Technician</v>
          </cell>
          <cell r="C1979" t="str">
            <v>_NOT INCLUDED</v>
          </cell>
          <cell r="D1979" t="str">
            <v>Support Staff</v>
          </cell>
        </row>
        <row r="1980">
          <cell r="B1980" t="str">
            <v>Medical Engineering Technician</v>
          </cell>
          <cell r="C1980" t="str">
            <v>_NOT INCLUDED</v>
          </cell>
          <cell r="D1980" t="str">
            <v>Support Staff</v>
          </cell>
        </row>
        <row r="1981">
          <cell r="B1981" t="str">
            <v>Medical Engineering Technician</v>
          </cell>
          <cell r="C1981" t="str">
            <v>_NOT INCLUDED</v>
          </cell>
          <cell r="D1981" t="str">
            <v>Support Staff</v>
          </cell>
        </row>
        <row r="1982">
          <cell r="B1982" t="str">
            <v>Medical Engineering Technician</v>
          </cell>
          <cell r="C1982" t="str">
            <v>_NOT INCLUDED</v>
          </cell>
          <cell r="D1982" t="str">
            <v>Support Staff</v>
          </cell>
        </row>
        <row r="1983">
          <cell r="B1983" t="str">
            <v>Medical Engineering Technician</v>
          </cell>
          <cell r="C1983" t="str">
            <v>_NOT INCLUDED</v>
          </cell>
          <cell r="D1983" t="str">
            <v>Support Staff</v>
          </cell>
        </row>
        <row r="1984">
          <cell r="B1984" t="str">
            <v>Medical Engineering Technician</v>
          </cell>
          <cell r="C1984" t="str">
            <v>_NOT INCLUDED</v>
          </cell>
          <cell r="D1984" t="str">
            <v>Support Staff</v>
          </cell>
        </row>
        <row r="1985">
          <cell r="B1985" t="str">
            <v>Medical Engineering Technician</v>
          </cell>
          <cell r="C1985" t="str">
            <v>_NOT INCLUDED</v>
          </cell>
          <cell r="D1985" t="str">
            <v>Support Staff</v>
          </cell>
        </row>
        <row r="1986">
          <cell r="B1986" t="str">
            <v>Medical Engineering Technician</v>
          </cell>
          <cell r="C1986" t="str">
            <v>_NOT INCLUDED</v>
          </cell>
          <cell r="D1986" t="str">
            <v>Support Staff</v>
          </cell>
        </row>
        <row r="1987">
          <cell r="B1987" t="str">
            <v>Medical Engineering Technician</v>
          </cell>
          <cell r="C1987" t="str">
            <v>_NOT INCLUDED</v>
          </cell>
          <cell r="D1987" t="str">
            <v>Support Staff</v>
          </cell>
        </row>
        <row r="1988">
          <cell r="B1988" t="str">
            <v>Medical Officer</v>
          </cell>
          <cell r="C1988" t="str">
            <v>01-M01 - Medical Officer / Specialist</v>
          </cell>
          <cell r="D1988" t="str">
            <v>Clinical</v>
          </cell>
        </row>
        <row r="1989">
          <cell r="B1989" t="str">
            <v>Medical Officer</v>
          </cell>
          <cell r="C1989" t="str">
            <v>01-M01 - Medical Officer / Specialist</v>
          </cell>
          <cell r="D1989" t="str">
            <v>Clinical</v>
          </cell>
        </row>
        <row r="1990">
          <cell r="B1990" t="str">
            <v>Medical Officer</v>
          </cell>
          <cell r="C1990" t="str">
            <v>01-M01 - Medical Officer / Specialist</v>
          </cell>
          <cell r="D1990" t="str">
            <v>Clinical</v>
          </cell>
        </row>
        <row r="1991">
          <cell r="B1991" t="str">
            <v>Medical Officer</v>
          </cell>
          <cell r="C1991" t="str">
            <v>01-M01 - Medical Officer / Specialist</v>
          </cell>
          <cell r="D1991" t="str">
            <v>Clinical</v>
          </cell>
        </row>
        <row r="1992">
          <cell r="B1992" t="str">
            <v>Other Management Staff</v>
          </cell>
          <cell r="C1992" t="str">
            <v>_NOT INCLUDED</v>
          </cell>
          <cell r="D1992" t="str">
            <v>Management</v>
          </cell>
        </row>
        <row r="1993">
          <cell r="B1993" t="str">
            <v>Other Management Staff</v>
          </cell>
          <cell r="C1993" t="str">
            <v>_NOT INCLUDED</v>
          </cell>
          <cell r="D1993" t="str">
            <v>Management</v>
          </cell>
        </row>
        <row r="1994">
          <cell r="B1994" t="str">
            <v>Medical Physicist Specialist</v>
          </cell>
          <cell r="C1994" t="str">
            <v>20-R01 - Radiographer</v>
          </cell>
          <cell r="D1994" t="str">
            <v>Radiography</v>
          </cell>
          <cell r="E1994" t="str">
            <v>Added 2021</v>
          </cell>
        </row>
        <row r="1995">
          <cell r="B1995" t="str">
            <v>Medical Officer</v>
          </cell>
          <cell r="C1995" t="str">
            <v>01-M01 - Medical Officer / Specialist</v>
          </cell>
          <cell r="D1995" t="str">
            <v>Clinical</v>
          </cell>
          <cell r="E1995" t="str">
            <v>Added 2021</v>
          </cell>
        </row>
        <row r="1996">
          <cell r="B1996" t="str">
            <v>Medical Assistant</v>
          </cell>
          <cell r="C1996" t="str">
            <v>03-M03 - Medical Assistant</v>
          </cell>
          <cell r="D1996" t="str">
            <v>Clinical</v>
          </cell>
        </row>
        <row r="1997">
          <cell r="B1997" t="str">
            <v>Medical Assistant</v>
          </cell>
          <cell r="C1997" t="str">
            <v>03-M03 - Medical Assistant</v>
          </cell>
          <cell r="D1997" t="str">
            <v>Clinical</v>
          </cell>
        </row>
        <row r="1998">
          <cell r="B1998" t="str">
            <v>Medical Assistant</v>
          </cell>
          <cell r="C1998" t="str">
            <v>03-M03 - Medical Assistant</v>
          </cell>
          <cell r="D1998" t="str">
            <v>Clinical</v>
          </cell>
        </row>
        <row r="1999">
          <cell r="B1999" t="str">
            <v>Medical Assistant</v>
          </cell>
          <cell r="C1999" t="str">
            <v>03-M03 - Medical Assistant</v>
          </cell>
          <cell r="D1999" t="str">
            <v>Clinical</v>
          </cell>
        </row>
        <row r="2000">
          <cell r="B2000" t="str">
            <v>Medical Assistant</v>
          </cell>
          <cell r="C2000" t="str">
            <v>03-M03 - Medical Assistant</v>
          </cell>
          <cell r="D2000" t="str">
            <v>Clinical</v>
          </cell>
          <cell r="E2000" t="str">
            <v>Added 2021</v>
          </cell>
        </row>
        <row r="2001">
          <cell r="B2001" t="str">
            <v>Medical Assistant</v>
          </cell>
          <cell r="C2001" t="str">
            <v>03-M03 - Medical Assistant</v>
          </cell>
          <cell r="D2001" t="str">
            <v>Clinical</v>
          </cell>
        </row>
        <row r="2002">
          <cell r="B2002" t="str">
            <v>Medical Assistant</v>
          </cell>
          <cell r="C2002" t="str">
            <v>03-M03 - Medical Assistant</v>
          </cell>
          <cell r="D2002" t="str">
            <v>Clinical</v>
          </cell>
        </row>
        <row r="2003">
          <cell r="B2003" t="str">
            <v>Medical Assistant</v>
          </cell>
          <cell r="C2003" t="str">
            <v>03-M03 - Medical Assistant</v>
          </cell>
          <cell r="D2003" t="str">
            <v>Clinical</v>
          </cell>
        </row>
        <row r="2004">
          <cell r="B2004" t="str">
            <v>Medical Assistant</v>
          </cell>
          <cell r="C2004" t="str">
            <v>03-M03 - Medical Assistant</v>
          </cell>
          <cell r="D2004" t="str">
            <v>Clinical</v>
          </cell>
        </row>
        <row r="2005">
          <cell r="B2005" t="str">
            <v>Medical Assistant</v>
          </cell>
          <cell r="C2005" t="str">
            <v>03-M03 - Medical Assistant</v>
          </cell>
          <cell r="D2005" t="str">
            <v>Clinical</v>
          </cell>
        </row>
        <row r="2006">
          <cell r="B2006" t="str">
            <v>Medical Assistant</v>
          </cell>
          <cell r="C2006" t="str">
            <v>03-M03 - Medical Assistant</v>
          </cell>
          <cell r="D2006" t="str">
            <v>Clinical</v>
          </cell>
        </row>
        <row r="2007">
          <cell r="B2007" t="str">
            <v>Medical Assistant</v>
          </cell>
          <cell r="C2007" t="str">
            <v>03-M03 - Medical Assistant</v>
          </cell>
          <cell r="D2007" t="str">
            <v>Clinical</v>
          </cell>
        </row>
        <row r="2008">
          <cell r="B2008" t="str">
            <v>Medical Assistant</v>
          </cell>
          <cell r="C2008" t="str">
            <v>03-M03 - Medical Assistant</v>
          </cell>
          <cell r="D2008" t="str">
            <v>Clinical</v>
          </cell>
        </row>
        <row r="2009">
          <cell r="B2009" t="str">
            <v>Medical Assistant</v>
          </cell>
          <cell r="C2009" t="str">
            <v>03-M03 - Medical Assistant</v>
          </cell>
          <cell r="D2009" t="str">
            <v>Clinical</v>
          </cell>
          <cell r="E2009" t="str">
            <v>Added 2021</v>
          </cell>
        </row>
        <row r="2010">
          <cell r="B2010" t="str">
            <v>Medical Assistant</v>
          </cell>
          <cell r="C2010" t="str">
            <v>03-M03 - Medical Assistant</v>
          </cell>
          <cell r="D2010" t="str">
            <v>Clinical</v>
          </cell>
        </row>
        <row r="2011">
          <cell r="B2011" t="str">
            <v>Medical Assistant</v>
          </cell>
          <cell r="C2011" t="str">
            <v>03-M03 - Medical Assistant</v>
          </cell>
          <cell r="D2011" t="str">
            <v>Clinical</v>
          </cell>
        </row>
        <row r="2012">
          <cell r="B2012" t="str">
            <v>Medical Assistant</v>
          </cell>
          <cell r="C2012" t="str">
            <v>03-M03 - Medical Assistant</v>
          </cell>
          <cell r="D2012" t="str">
            <v>Clinical</v>
          </cell>
        </row>
        <row r="2013">
          <cell r="B2013" t="str">
            <v>Medical Assistant</v>
          </cell>
          <cell r="C2013" t="str">
            <v>03-M03 - Medical Assistant</v>
          </cell>
          <cell r="D2013" t="str">
            <v>Clinical</v>
          </cell>
        </row>
        <row r="2014">
          <cell r="B2014" t="str">
            <v>Medical Assistant</v>
          </cell>
          <cell r="C2014" t="str">
            <v>03-M03 - Medical Assistant</v>
          </cell>
          <cell r="D2014" t="str">
            <v>Clinical</v>
          </cell>
        </row>
        <row r="2015">
          <cell r="B2015" t="str">
            <v>Medical Assistant</v>
          </cell>
          <cell r="C2015" t="str">
            <v>03-M03 - Medical Assistant</v>
          </cell>
          <cell r="D2015" t="str">
            <v>Clinical</v>
          </cell>
        </row>
        <row r="2016">
          <cell r="B2016" t="str">
            <v>Medical Assistant</v>
          </cell>
          <cell r="C2016" t="str">
            <v>03-M03 - Medical Assistant</v>
          </cell>
          <cell r="D2016" t="str">
            <v>Clinical</v>
          </cell>
        </row>
        <row r="2017">
          <cell r="B2017" t="str">
            <v>Medical Assistant</v>
          </cell>
          <cell r="C2017" t="str">
            <v>03-M03 - Medical Assistant</v>
          </cell>
          <cell r="D2017" t="str">
            <v>Clinical</v>
          </cell>
        </row>
        <row r="2018">
          <cell r="B2018" t="str">
            <v>Medical Assistant</v>
          </cell>
          <cell r="C2018" t="str">
            <v>03-M03 - Medical Assistant</v>
          </cell>
          <cell r="D2018" t="str">
            <v>Clinical</v>
          </cell>
        </row>
        <row r="2019">
          <cell r="B2019" t="str">
            <v>Medical Assistant</v>
          </cell>
          <cell r="C2019" t="str">
            <v>03-M03 - Medical Assistant</v>
          </cell>
          <cell r="D2019" t="str">
            <v>Clinical</v>
          </cell>
        </row>
        <row r="2020">
          <cell r="B2020" t="str">
            <v>Medical Assistant</v>
          </cell>
          <cell r="C2020" t="str">
            <v>03-M03 - Medical Assistant</v>
          </cell>
          <cell r="D2020" t="str">
            <v>Clinical</v>
          </cell>
        </row>
        <row r="2021">
          <cell r="B2021" t="str">
            <v>Medical Assistant</v>
          </cell>
          <cell r="C2021" t="str">
            <v>03-M03 - Medical Assistant</v>
          </cell>
          <cell r="D2021" t="str">
            <v>Clinical</v>
          </cell>
        </row>
        <row r="2022">
          <cell r="B2022" t="str">
            <v>Medical Assistant</v>
          </cell>
          <cell r="C2022" t="str">
            <v>03-M03 - Medical Assistant</v>
          </cell>
          <cell r="D2022" t="str">
            <v>Clinical</v>
          </cell>
        </row>
        <row r="2023">
          <cell r="B2023" t="str">
            <v>Medical Assistant</v>
          </cell>
          <cell r="C2023" t="str">
            <v>03-M03 - Medical Assistant</v>
          </cell>
          <cell r="D2023" t="str">
            <v>Clinical</v>
          </cell>
        </row>
        <row r="2024">
          <cell r="B2024" t="str">
            <v>Medical Assistant</v>
          </cell>
          <cell r="C2024" t="str">
            <v>03-M03 - Medical Assistant</v>
          </cell>
          <cell r="D2024" t="str">
            <v>Clinical</v>
          </cell>
        </row>
        <row r="2025">
          <cell r="B2025" t="str">
            <v>Medical Assistant</v>
          </cell>
          <cell r="C2025" t="str">
            <v>03-M03 - Medical Assistant</v>
          </cell>
          <cell r="D2025" t="str">
            <v>Clinical</v>
          </cell>
        </row>
        <row r="2026">
          <cell r="B2026" t="str">
            <v>Medical Assistant</v>
          </cell>
          <cell r="C2026" t="str">
            <v>03-M03 - Medical Assistant</v>
          </cell>
          <cell r="D2026" t="str">
            <v>Clinical</v>
          </cell>
        </row>
        <row r="2027">
          <cell r="B2027" t="str">
            <v>Medical Assistant</v>
          </cell>
          <cell r="C2027" t="str">
            <v>03-M03 - Medical Assistant</v>
          </cell>
          <cell r="D2027" t="str">
            <v>Clinical</v>
          </cell>
        </row>
        <row r="2028">
          <cell r="B2028" t="str">
            <v>Medical Assistant</v>
          </cell>
          <cell r="C2028" t="str">
            <v>03-M03 - Medical Assistant</v>
          </cell>
          <cell r="D2028" t="str">
            <v>Clinical</v>
          </cell>
          <cell r="E2028" t="str">
            <v>Added 2021</v>
          </cell>
        </row>
        <row r="2029">
          <cell r="B2029" t="str">
            <v>Medical Assistant</v>
          </cell>
          <cell r="C2029" t="str">
            <v>03-M03 - Medical Assistant</v>
          </cell>
          <cell r="D2029" t="str">
            <v>Clinical</v>
          </cell>
        </row>
        <row r="2030">
          <cell r="B2030" t="str">
            <v>Medical Assistant</v>
          </cell>
          <cell r="C2030" t="str">
            <v>03-M03 - Medical Assistant</v>
          </cell>
          <cell r="D2030" t="str">
            <v>Clinical</v>
          </cell>
        </row>
        <row r="2031">
          <cell r="B2031" t="str">
            <v>Medical Assistant</v>
          </cell>
          <cell r="C2031" t="str">
            <v>03-M03 - Medical Assistant</v>
          </cell>
          <cell r="D2031" t="str">
            <v>Clinical</v>
          </cell>
        </row>
        <row r="2032">
          <cell r="B2032" t="str">
            <v>Medical Assistant</v>
          </cell>
          <cell r="C2032" t="str">
            <v>03-M03 - Medical Assistant</v>
          </cell>
          <cell r="D2032" t="str">
            <v>Clinical</v>
          </cell>
        </row>
        <row r="2033">
          <cell r="B2033" t="str">
            <v>Medical Assistant</v>
          </cell>
          <cell r="C2033" t="str">
            <v>03-M03 - Medical Assistant</v>
          </cell>
          <cell r="D2033" t="str">
            <v>Clinical</v>
          </cell>
        </row>
        <row r="2034">
          <cell r="B2034" t="str">
            <v>Medical Assistant</v>
          </cell>
          <cell r="C2034" t="str">
            <v>03-M03 - Medical Assistant</v>
          </cell>
          <cell r="D2034" t="str">
            <v>Clinical</v>
          </cell>
        </row>
        <row r="2035">
          <cell r="B2035" t="str">
            <v>Medical Assistant</v>
          </cell>
          <cell r="C2035" t="str">
            <v>03-M03 - Medical Assistant</v>
          </cell>
          <cell r="D2035" t="str">
            <v>Clinical</v>
          </cell>
        </row>
        <row r="2036">
          <cell r="B2036" t="str">
            <v>Medical Assistant</v>
          </cell>
          <cell r="C2036" t="str">
            <v>03-M03 - Medical Assistant</v>
          </cell>
          <cell r="D2036" t="str">
            <v>Clinical</v>
          </cell>
        </row>
        <row r="2037">
          <cell r="B2037" t="str">
            <v>Medical Assistant</v>
          </cell>
          <cell r="C2037" t="str">
            <v>03-M03 - Medical Assistant</v>
          </cell>
          <cell r="D2037" t="str">
            <v>Clinical</v>
          </cell>
        </row>
        <row r="2038">
          <cell r="B2038" t="str">
            <v>Medical Assistant</v>
          </cell>
          <cell r="C2038" t="str">
            <v>03-M03 - Medical Assistant</v>
          </cell>
          <cell r="D2038" t="str">
            <v>Clinical</v>
          </cell>
        </row>
        <row r="2039">
          <cell r="B2039" t="str">
            <v>Medical Assistant</v>
          </cell>
          <cell r="C2039" t="str">
            <v>03-M03 - Medical Assistant</v>
          </cell>
          <cell r="D2039" t="str">
            <v>Clinical</v>
          </cell>
        </row>
        <row r="2040">
          <cell r="B2040" t="str">
            <v>Medical Assistant</v>
          </cell>
          <cell r="C2040" t="str">
            <v>03-M03 - Medical Assistant</v>
          </cell>
          <cell r="D2040" t="str">
            <v>Clinical</v>
          </cell>
        </row>
        <row r="2041">
          <cell r="B2041" t="str">
            <v>Clinical Officer - Mental Health</v>
          </cell>
          <cell r="C2041" t="str">
            <v>02-M02 - Clinical Officer / Technician</v>
          </cell>
          <cell r="D2041" t="str">
            <v>Mental Health</v>
          </cell>
        </row>
        <row r="2042">
          <cell r="B2042" t="str">
            <v>Clinical Officer - Mental Health</v>
          </cell>
          <cell r="C2042" t="str">
            <v>02-M02 - Clinical Officer / Technician</v>
          </cell>
          <cell r="D2042" t="str">
            <v>Mental Health</v>
          </cell>
          <cell r="E2042" t="str">
            <v>Added 2021</v>
          </cell>
        </row>
        <row r="2043">
          <cell r="B2043" t="str">
            <v>Clinical Officer - Mental Health</v>
          </cell>
          <cell r="C2043" t="str">
            <v>02-M02 - Clinical Officer / Technician</v>
          </cell>
          <cell r="D2043" t="str">
            <v>Mental Health</v>
          </cell>
          <cell r="E2043" t="str">
            <v>Added 2021</v>
          </cell>
        </row>
        <row r="2044">
          <cell r="B2044" t="str">
            <v>Mental Health Nursing Officer</v>
          </cell>
          <cell r="C2044" t="str">
            <v>04-N01 - Nursing Officer/Registered Nurse</v>
          </cell>
          <cell r="D2044" t="str">
            <v>Mental Health</v>
          </cell>
        </row>
        <row r="2045">
          <cell r="B2045" t="str">
            <v>Mental Health Nursing Officer</v>
          </cell>
          <cell r="C2045" t="str">
            <v>04-N01 - Nursing Officer/Registered Nurse</v>
          </cell>
          <cell r="D2045" t="str">
            <v>Mental Health</v>
          </cell>
        </row>
        <row r="2046">
          <cell r="B2046" t="str">
            <v>Mental Health Nursing Officer</v>
          </cell>
          <cell r="C2046" t="str">
            <v>04-N01 - Nursing Officer/Registered Nurse</v>
          </cell>
          <cell r="E2046" t="str">
            <v>Added 2021</v>
          </cell>
        </row>
        <row r="2047">
          <cell r="B2047" t="str">
            <v>Mental Health Nursing Officer</v>
          </cell>
          <cell r="C2047" t="str">
            <v>04-N01 - Nursing Officer/Registered Nurse</v>
          </cell>
          <cell r="E2047" t="str">
            <v>Added 2021</v>
          </cell>
        </row>
        <row r="2048">
          <cell r="B2048" t="str">
            <v>Psychiatric Nurse Technician</v>
          </cell>
          <cell r="C2048" t="str">
            <v>05-N02 - Nurse Midwife Technician</v>
          </cell>
          <cell r="D2048" t="str">
            <v>Mental Health</v>
          </cell>
        </row>
        <row r="2049">
          <cell r="B2049" t="str">
            <v>Psychiatric Nurse Technician</v>
          </cell>
          <cell r="C2049" t="str">
            <v>05-N02 - Nurse Midwife Technician</v>
          </cell>
          <cell r="D2049" t="str">
            <v>Mental Health</v>
          </cell>
        </row>
        <row r="2050">
          <cell r="B2050" t="str">
            <v>Clinical Officer - Mental Health</v>
          </cell>
          <cell r="C2050" t="str">
            <v>02-M02 - Clinical Officer / Technician</v>
          </cell>
          <cell r="D2050" t="str">
            <v>Mental Health</v>
          </cell>
        </row>
        <row r="2051">
          <cell r="B2051" t="str">
            <v>Clinical Officer - Mental Health</v>
          </cell>
          <cell r="C2051" t="str">
            <v>02-M02 - Clinical Officer / Technician</v>
          </cell>
          <cell r="D2051" t="str">
            <v>Mental Health</v>
          </cell>
        </row>
        <row r="2052">
          <cell r="B2052" t="str">
            <v>Other Support Staff</v>
          </cell>
          <cell r="C2052" t="str">
            <v>_NOT INCLUDED</v>
          </cell>
          <cell r="D2052" t="str">
            <v>Support Staff</v>
          </cell>
        </row>
        <row r="2053">
          <cell r="B2053" t="str">
            <v>Other Support Staff</v>
          </cell>
          <cell r="C2053" t="str">
            <v>_NOT INCLUDED</v>
          </cell>
          <cell r="D2053" t="str">
            <v>Support Staff</v>
          </cell>
        </row>
        <row r="2054">
          <cell r="B2054" t="str">
            <v>Messenger</v>
          </cell>
          <cell r="C2054" t="str">
            <v>_NOT INCLUDED</v>
          </cell>
          <cell r="D2054" t="str">
            <v>Support Staff</v>
          </cell>
        </row>
        <row r="2055">
          <cell r="B2055" t="str">
            <v>Messenger</v>
          </cell>
          <cell r="C2055" t="str">
            <v>_NOT INCLUDED</v>
          </cell>
          <cell r="D2055" t="str">
            <v>Support Staff</v>
          </cell>
        </row>
        <row r="2056">
          <cell r="B2056" t="str">
            <v>Messenger</v>
          </cell>
          <cell r="C2056" t="str">
            <v>_NOT INCLUDED</v>
          </cell>
          <cell r="D2056" t="str">
            <v>Support Staff</v>
          </cell>
        </row>
        <row r="2057">
          <cell r="B2057" t="str">
            <v>Messenger</v>
          </cell>
          <cell r="C2057" t="str">
            <v>_NOT INCLUDED</v>
          </cell>
          <cell r="D2057" t="str">
            <v>Support Staff</v>
          </cell>
        </row>
        <row r="2058">
          <cell r="B2058" t="str">
            <v>Other Support Staff</v>
          </cell>
          <cell r="C2058" t="str">
            <v>_NOT INCLUDED</v>
          </cell>
          <cell r="D2058" t="str">
            <v>Support Staff</v>
          </cell>
        </row>
        <row r="2059">
          <cell r="B2059" t="str">
            <v>Other Support Staff</v>
          </cell>
          <cell r="C2059" t="str">
            <v>_NOT INCLUDED</v>
          </cell>
          <cell r="D2059" t="str">
            <v>Support Staff</v>
          </cell>
        </row>
        <row r="2060">
          <cell r="B2060" t="str">
            <v>Nurse Midwife Technician</v>
          </cell>
          <cell r="C2060" t="str">
            <v>05-N02 - Nurse Midwife Technician</v>
          </cell>
          <cell r="D2060" t="str">
            <v>Nursing / Midwifery</v>
          </cell>
          <cell r="E2060" t="str">
            <v>Added 2021</v>
          </cell>
        </row>
        <row r="2061">
          <cell r="B2061" t="str">
            <v>Nurse Midwife Technician</v>
          </cell>
          <cell r="C2061" t="str">
            <v>05-N02 - Nurse Midwife Technician</v>
          </cell>
          <cell r="D2061" t="str">
            <v>Nursing / Midwifery</v>
          </cell>
          <cell r="E2061" t="str">
            <v>Added 2021</v>
          </cell>
        </row>
        <row r="2062">
          <cell r="B2062" t="str">
            <v>Other Support Staff</v>
          </cell>
          <cell r="C2062" t="str">
            <v>_NOT INCLUDED</v>
          </cell>
          <cell r="D2062" t="str">
            <v>Support Staff</v>
          </cell>
        </row>
        <row r="2063">
          <cell r="B2063" t="str">
            <v>Other Support Staff</v>
          </cell>
          <cell r="C2063" t="str">
            <v>_NOT INCLUDED</v>
          </cell>
          <cell r="D2063" t="str">
            <v>Support Staff</v>
          </cell>
        </row>
        <row r="2064">
          <cell r="B2064" t="str">
            <v>Monitoring &amp; Evaluation Officer</v>
          </cell>
          <cell r="C2064" t="str">
            <v>_NOT INCLUDED</v>
          </cell>
          <cell r="D2064" t="str">
            <v>Management</v>
          </cell>
        </row>
        <row r="2065">
          <cell r="B2065" t="str">
            <v>Monitoring and Evaluation Officer</v>
          </cell>
          <cell r="C2065" t="str">
            <v>_NOT INCLUDED</v>
          </cell>
        </row>
        <row r="2066">
          <cell r="B2066" t="str">
            <v>Other Management Staff</v>
          </cell>
          <cell r="C2066" t="str">
            <v>_NOT INCLUDED</v>
          </cell>
          <cell r="D2066" t="str">
            <v>Management</v>
          </cell>
          <cell r="E2066" t="str">
            <v>Added 2021</v>
          </cell>
        </row>
        <row r="2067">
          <cell r="B2067" t="str">
            <v>Other Management Staff</v>
          </cell>
          <cell r="C2067" t="str">
            <v>_NOT INCLUDED</v>
          </cell>
          <cell r="D2067" t="str">
            <v>Management</v>
          </cell>
          <cell r="E2067" t="str">
            <v>Added 2021</v>
          </cell>
        </row>
        <row r="2068">
          <cell r="B2068" t="str">
            <v>Other Management Staff</v>
          </cell>
          <cell r="C2068" t="str">
            <v>_NOT INCLUDED</v>
          </cell>
          <cell r="D2068" t="str">
            <v>Management</v>
          </cell>
          <cell r="E2068" t="str">
            <v>Added 2021</v>
          </cell>
        </row>
        <row r="2069">
          <cell r="B2069" t="str">
            <v>Other Management Staff</v>
          </cell>
          <cell r="C2069" t="str">
            <v>_NOT INCLUDED</v>
          </cell>
          <cell r="D2069" t="str">
            <v>Management</v>
          </cell>
          <cell r="E2069" t="str">
            <v>Added 2021</v>
          </cell>
        </row>
        <row r="2070">
          <cell r="B2070" t="str">
            <v>Other Management Staff</v>
          </cell>
          <cell r="C2070" t="str">
            <v>_NOT INCLUDED</v>
          </cell>
          <cell r="D2070" t="str">
            <v>Management</v>
          </cell>
          <cell r="E2070" t="str">
            <v>Added 2021</v>
          </cell>
        </row>
        <row r="2071">
          <cell r="B2071" t="str">
            <v>Other Management Staff</v>
          </cell>
          <cell r="C2071" t="str">
            <v>_NOT INCLUDED</v>
          </cell>
          <cell r="D2071" t="str">
            <v>Management</v>
          </cell>
          <cell r="E2071" t="str">
            <v>Added 2021</v>
          </cell>
        </row>
        <row r="2072">
          <cell r="B2072" t="str">
            <v>Other Management Staff</v>
          </cell>
          <cell r="C2072" t="str">
            <v>_NOT INCLUDED</v>
          </cell>
          <cell r="D2072" t="str">
            <v>Management</v>
          </cell>
          <cell r="E2072" t="str">
            <v>Added 2021</v>
          </cell>
        </row>
        <row r="2073">
          <cell r="B2073" t="str">
            <v>Other Management Staff</v>
          </cell>
          <cell r="C2073" t="str">
            <v>_NOT INCLUDED</v>
          </cell>
          <cell r="D2073" t="str">
            <v>Management</v>
          </cell>
          <cell r="E2073" t="str">
            <v>Added 2021</v>
          </cell>
        </row>
        <row r="2074">
          <cell r="B2074" t="str">
            <v>Other Management Staff</v>
          </cell>
          <cell r="C2074" t="str">
            <v>_NOT INCLUDED</v>
          </cell>
          <cell r="D2074" t="str">
            <v>Management</v>
          </cell>
          <cell r="E2074" t="str">
            <v>Added 2021</v>
          </cell>
        </row>
        <row r="2075">
          <cell r="B2075" t="str">
            <v>Mortuary Assistant</v>
          </cell>
          <cell r="C2075" t="str">
            <v>_NOT INCLUDED</v>
          </cell>
          <cell r="D2075" t="str">
            <v>Support Staff</v>
          </cell>
        </row>
        <row r="2076">
          <cell r="B2076" t="str">
            <v>Mortuary Assistant</v>
          </cell>
          <cell r="C2076" t="str">
            <v>_NOT INCLUDED</v>
          </cell>
          <cell r="D2076" t="str">
            <v>Support Staff</v>
          </cell>
        </row>
        <row r="2077">
          <cell r="B2077" t="str">
            <v>Other Support Staff</v>
          </cell>
          <cell r="C2077" t="str">
            <v>_NOT INCLUDED</v>
          </cell>
          <cell r="D2077" t="str">
            <v>Support Staff</v>
          </cell>
        </row>
        <row r="2078">
          <cell r="B2078" t="str">
            <v>Other Support Staff</v>
          </cell>
          <cell r="C2078" t="str">
            <v>_NOT INCLUDED</v>
          </cell>
          <cell r="D2078" t="str">
            <v>Support Staff</v>
          </cell>
        </row>
        <row r="2079">
          <cell r="B2079" t="str">
            <v>Mortuary Attendant</v>
          </cell>
          <cell r="C2079" t="str">
            <v>_NOT INCLUDED</v>
          </cell>
          <cell r="D2079" t="str">
            <v>Support Staff</v>
          </cell>
        </row>
        <row r="2080">
          <cell r="B2080" t="str">
            <v>Mortuary Attendant</v>
          </cell>
          <cell r="C2080" t="str">
            <v>_NOT INCLUDED</v>
          </cell>
          <cell r="D2080" t="str">
            <v>Support Staff</v>
          </cell>
        </row>
        <row r="2081">
          <cell r="B2081" t="str">
            <v>Other Support Staff</v>
          </cell>
          <cell r="C2081" t="str">
            <v>_NOT INCLUDED</v>
          </cell>
          <cell r="D2081" t="str">
            <v>Support Staff</v>
          </cell>
        </row>
        <row r="2082">
          <cell r="B2082" t="str">
            <v>Other Support Staff</v>
          </cell>
          <cell r="C2082" t="str">
            <v>_NOT INCLUDED</v>
          </cell>
          <cell r="D2082" t="str">
            <v>Support Staff</v>
          </cell>
        </row>
        <row r="2083">
          <cell r="B2083" t="str">
            <v>Other Support Staff</v>
          </cell>
          <cell r="C2083" t="str">
            <v>_NOT INCLUDED</v>
          </cell>
          <cell r="D2083" t="str">
            <v>Support Staff</v>
          </cell>
        </row>
        <row r="2084">
          <cell r="B2084" t="str">
            <v>Other Support Staff</v>
          </cell>
          <cell r="C2084" t="str">
            <v>_NOT INCLUDED</v>
          </cell>
          <cell r="D2084" t="str">
            <v>Support Staff</v>
          </cell>
        </row>
        <row r="2085">
          <cell r="B2085" t="str">
            <v>Other Support Staff</v>
          </cell>
          <cell r="C2085" t="str">
            <v>_NOT INCLUDED</v>
          </cell>
          <cell r="D2085" t="str">
            <v>Support Staff</v>
          </cell>
        </row>
        <row r="2086">
          <cell r="B2086" t="str">
            <v>Other Support Staff</v>
          </cell>
          <cell r="C2086" t="str">
            <v>_NOT INCLUDED</v>
          </cell>
          <cell r="D2086" t="str">
            <v>Support Staff</v>
          </cell>
        </row>
        <row r="2087">
          <cell r="B2087" t="str">
            <v>Mortuary Attendant</v>
          </cell>
          <cell r="C2087" t="str">
            <v>_NOT INCLUDED</v>
          </cell>
          <cell r="D2087" t="str">
            <v>Support Staff</v>
          </cell>
          <cell r="E2087" t="str">
            <v>Added 2021</v>
          </cell>
        </row>
        <row r="2088">
          <cell r="B2088" t="str">
            <v>Motor Vehicle</v>
          </cell>
          <cell r="C2088" t="str">
            <v>_NOT INCLUDED</v>
          </cell>
          <cell r="D2088" t="str">
            <v>Support Staff</v>
          </cell>
        </row>
        <row r="2089">
          <cell r="B2089" t="str">
            <v>Other Support Staff</v>
          </cell>
          <cell r="C2089" t="str">
            <v>_NOT INCLUDED</v>
          </cell>
          <cell r="D2089" t="str">
            <v>Support Staff</v>
          </cell>
        </row>
        <row r="2090">
          <cell r="B2090" t="str">
            <v>Other Support Staff</v>
          </cell>
          <cell r="C2090" t="str">
            <v>_NOT INCLUDED</v>
          </cell>
          <cell r="D2090" t="str">
            <v>Support Staff</v>
          </cell>
        </row>
        <row r="2091">
          <cell r="B2091" t="str">
            <v>Other Support Staff</v>
          </cell>
          <cell r="C2091" t="str">
            <v>_NOT INCLUDED</v>
          </cell>
          <cell r="D2091" t="str">
            <v>Support Staff</v>
          </cell>
        </row>
        <row r="2092">
          <cell r="B2092" t="str">
            <v>Other Support Staff</v>
          </cell>
          <cell r="C2092" t="str">
            <v>_NOT INCLUDED</v>
          </cell>
          <cell r="D2092" t="str">
            <v>Support Staff</v>
          </cell>
        </row>
        <row r="2093">
          <cell r="B2093" t="str">
            <v>Other Support Staff</v>
          </cell>
          <cell r="C2093" t="str">
            <v>_NOT INCLUDED</v>
          </cell>
          <cell r="D2093" t="str">
            <v>Support Staff</v>
          </cell>
        </row>
        <row r="2094">
          <cell r="B2094" t="str">
            <v>Other Support Staff</v>
          </cell>
          <cell r="C2094" t="str">
            <v>_NOT INCLUDED</v>
          </cell>
          <cell r="D2094" t="str">
            <v>Support Staff</v>
          </cell>
        </row>
        <row r="2095">
          <cell r="B2095" t="str">
            <v>Other Support Staff</v>
          </cell>
          <cell r="C2095" t="str">
            <v>_NOT INCLUDED</v>
          </cell>
          <cell r="D2095" t="str">
            <v>Support Staff</v>
          </cell>
        </row>
        <row r="2096">
          <cell r="B2096" t="str">
            <v>Other Support Staff</v>
          </cell>
          <cell r="C2096" t="str">
            <v>_NOT INCLUDED</v>
          </cell>
          <cell r="D2096" t="str">
            <v>Support Staff</v>
          </cell>
        </row>
        <row r="2097">
          <cell r="B2097" t="str">
            <v>Other Support Staff</v>
          </cell>
          <cell r="C2097" t="str">
            <v>_NOT INCLUDED</v>
          </cell>
          <cell r="D2097" t="str">
            <v>Support Staff</v>
          </cell>
          <cell r="E2097" t="str">
            <v>Added 2021</v>
          </cell>
        </row>
        <row r="2098">
          <cell r="B2098" t="str">
            <v>Other Support Staff</v>
          </cell>
          <cell r="C2098" t="str">
            <v>_NOT INCLUDED</v>
          </cell>
          <cell r="D2098" t="str">
            <v>Support Staff</v>
          </cell>
          <cell r="E2098" t="str">
            <v>Added 2021</v>
          </cell>
        </row>
        <row r="2099">
          <cell r="B2099" t="str">
            <v>_MISSING</v>
          </cell>
          <cell r="C2099" t="str">
            <v>_MISSING</v>
          </cell>
          <cell r="D2099" t="str">
            <v>_MISSING</v>
          </cell>
          <cell r="E2099" t="str">
            <v>Added 2021</v>
          </cell>
        </row>
        <row r="2100">
          <cell r="B2100" t="str">
            <v>_MISSING</v>
          </cell>
          <cell r="C2100" t="str">
            <v>_MISSING</v>
          </cell>
          <cell r="D2100" t="str">
            <v>_MISSING</v>
          </cell>
          <cell r="E2100" t="str">
            <v>Added 2021</v>
          </cell>
        </row>
        <row r="2101">
          <cell r="B2101" t="str">
            <v>Nurse Midwife Technician</v>
          </cell>
          <cell r="C2101" t="str">
            <v>05-N02 - Nurse Midwife Technician</v>
          </cell>
          <cell r="D2101" t="str">
            <v>Nursing / Midwifery</v>
          </cell>
        </row>
        <row r="2102">
          <cell r="B2102" t="str">
            <v>Nurse Midwife Technician</v>
          </cell>
          <cell r="C2102" t="str">
            <v>05-N02 - Nurse Midwife Technician</v>
          </cell>
          <cell r="D2102" t="str">
            <v>Nursing / Midwifery</v>
          </cell>
        </row>
        <row r="2103">
          <cell r="B2103" t="str">
            <v>Other Management Staff</v>
          </cell>
          <cell r="C2103" t="str">
            <v>_NOT INCLUDED</v>
          </cell>
          <cell r="D2103" t="str">
            <v>Management</v>
          </cell>
        </row>
        <row r="2104">
          <cell r="B2104" t="str">
            <v>Other Management Staff</v>
          </cell>
          <cell r="C2104" t="str">
            <v>_NOT INCLUDED</v>
          </cell>
          <cell r="D2104" t="str">
            <v>Management</v>
          </cell>
        </row>
        <row r="2105">
          <cell r="B2105" t="str">
            <v>Other Support Staff</v>
          </cell>
          <cell r="C2105" t="str">
            <v>_NOT INCLUDED</v>
          </cell>
          <cell r="D2105" t="str">
            <v>Support Staff</v>
          </cell>
        </row>
        <row r="2106">
          <cell r="B2106" t="str">
            <v>Other Support Staff</v>
          </cell>
          <cell r="C2106" t="str">
            <v>_NOT INCLUDED</v>
          </cell>
          <cell r="D2106" t="str">
            <v>Support Staff</v>
          </cell>
        </row>
        <row r="2107">
          <cell r="B2107" t="str">
            <v>Nurse Midwife Technician</v>
          </cell>
          <cell r="C2107" t="str">
            <v>05-N02 - Nurse Midwife Technician</v>
          </cell>
          <cell r="D2107" t="str">
            <v>Nursing / Midwifery</v>
          </cell>
          <cell r="E2107" t="str">
            <v>Added 2021</v>
          </cell>
        </row>
        <row r="2108">
          <cell r="B2108" t="str">
            <v>Nurse Midwife Technician</v>
          </cell>
          <cell r="C2108" t="str">
            <v>05-N02 - Nurse Midwife Technician</v>
          </cell>
          <cell r="D2108" t="str">
            <v>Nursing / Midwifery</v>
          </cell>
          <cell r="E2108" t="str">
            <v>Added 2021</v>
          </cell>
        </row>
        <row r="2109">
          <cell r="B2109" t="str">
            <v>Medical Officer - Neurosurgery</v>
          </cell>
          <cell r="C2109" t="str">
            <v>01-M01 - Medical Officer / Specialist</v>
          </cell>
          <cell r="D2109" t="str">
            <v>Clinical</v>
          </cell>
          <cell r="E2109" t="str">
            <v>Added 2021</v>
          </cell>
        </row>
        <row r="2110">
          <cell r="B2110" t="str">
            <v>Medical Officer - Neurosurgery</v>
          </cell>
          <cell r="C2110" t="str">
            <v>01-M01 - Medical Officer / Specialist</v>
          </cell>
          <cell r="D2110" t="str">
            <v>Clinical</v>
          </cell>
          <cell r="E2110" t="str">
            <v>Added 2021</v>
          </cell>
        </row>
        <row r="2111">
          <cell r="B2111" t="str">
            <v>Medical Officer - Neurosurgery</v>
          </cell>
          <cell r="C2111" t="str">
            <v>01-M01 - Medical Officer / Specialist</v>
          </cell>
          <cell r="D2111" t="str">
            <v>Clinical</v>
          </cell>
        </row>
        <row r="2112">
          <cell r="B2112" t="str">
            <v>Medical Officer - Neurosurgery</v>
          </cell>
          <cell r="C2112" t="str">
            <v>01-M01 - Medical Officer / Specialist</v>
          </cell>
          <cell r="D2112" t="str">
            <v>Clinical</v>
          </cell>
        </row>
        <row r="2113">
          <cell r="B2113" t="str">
            <v>_MISSING</v>
          </cell>
          <cell r="C2113" t="str">
            <v>_MISSING</v>
          </cell>
          <cell r="D2113" t="str">
            <v>_MISSING</v>
          </cell>
          <cell r="E2113" t="str">
            <v>Added 2021</v>
          </cell>
        </row>
        <row r="2114">
          <cell r="B2114" t="str">
            <v>_MISSING</v>
          </cell>
          <cell r="C2114" t="str">
            <v>_MISSING</v>
          </cell>
          <cell r="D2114" t="str">
            <v>_MISSING</v>
          </cell>
          <cell r="E2114" t="str">
            <v>Added 2021</v>
          </cell>
        </row>
        <row r="2115">
          <cell r="B2115" t="str">
            <v>Nurse Midwife Technician</v>
          </cell>
          <cell r="C2115" t="str">
            <v>05-N02 - Nurse Midwife Technician</v>
          </cell>
          <cell r="D2115" t="str">
            <v>Nursing / Midwifery</v>
          </cell>
        </row>
        <row r="2116">
          <cell r="B2116" t="str">
            <v>Nurse Midwife Technician</v>
          </cell>
          <cell r="C2116" t="str">
            <v>05-N02 - Nurse Midwife Technician</v>
          </cell>
          <cell r="D2116" t="str">
            <v>Nursing / Midwifery</v>
          </cell>
        </row>
        <row r="2117">
          <cell r="B2117" t="str">
            <v>Nuclear Medicine Specialist</v>
          </cell>
          <cell r="C2117" t="str">
            <v>20-R01 - Radiographer</v>
          </cell>
          <cell r="D2117" t="str">
            <v>Radiography</v>
          </cell>
          <cell r="E2117" t="str">
            <v>Added 2021</v>
          </cell>
        </row>
        <row r="2118">
          <cell r="B2118" t="str">
            <v>Nuclear Medicine Technologist</v>
          </cell>
          <cell r="C2118" t="str">
            <v>20-R01 - Radiographer</v>
          </cell>
          <cell r="D2118" t="str">
            <v>Radiography</v>
          </cell>
          <cell r="E2118" t="str">
            <v>Added 2021</v>
          </cell>
        </row>
        <row r="2119">
          <cell r="B2119" t="str">
            <v>Nursing Officer</v>
          </cell>
          <cell r="C2119" t="str">
            <v>04-N01 - Nursing Officer/Registered Nurse</v>
          </cell>
          <cell r="D2119" t="str">
            <v>Nursing / Midwifery</v>
          </cell>
          <cell r="E2119" t="str">
            <v>Added 2021</v>
          </cell>
        </row>
        <row r="2120">
          <cell r="B2120" t="str">
            <v>Nurse Midwife Technician</v>
          </cell>
          <cell r="C2120" t="str">
            <v>05-N02 - Nurse Midwife Technician</v>
          </cell>
          <cell r="D2120" t="str">
            <v>Nursing / Midwifery</v>
          </cell>
          <cell r="E2120" t="str">
            <v>Added 2021</v>
          </cell>
        </row>
        <row r="2121">
          <cell r="B2121" t="str">
            <v>Nurse Midwife Technician</v>
          </cell>
          <cell r="C2121" t="str">
            <v>05-N02 - Nurse Midwife Technician</v>
          </cell>
          <cell r="D2121" t="str">
            <v>Nursing / Midwifery</v>
          </cell>
          <cell r="E2121" t="str">
            <v>Added 2021</v>
          </cell>
        </row>
        <row r="2122">
          <cell r="B2122" t="str">
            <v>Nurse Midwife Technician</v>
          </cell>
          <cell r="C2122" t="str">
            <v>05-N02 - Nurse Midwife Technician</v>
          </cell>
          <cell r="D2122" t="str">
            <v>Nursing / Midwifery</v>
          </cell>
          <cell r="E2122" t="str">
            <v>Added 2021</v>
          </cell>
        </row>
        <row r="2123">
          <cell r="B2123" t="str">
            <v>Nurse Midwife Technician</v>
          </cell>
          <cell r="C2123" t="str">
            <v>05-N02 - Nurse Midwife Technician</v>
          </cell>
          <cell r="D2123" t="str">
            <v>Nursing / Midwifery</v>
          </cell>
          <cell r="E2123" t="str">
            <v>Added 2021</v>
          </cell>
        </row>
        <row r="2124">
          <cell r="B2124" t="str">
            <v>Nurse Midwife Technician</v>
          </cell>
          <cell r="C2124" t="str">
            <v>05-N02 - Nurse Midwife Technician</v>
          </cell>
          <cell r="D2124" t="str">
            <v>Nursing / Midwifery</v>
          </cell>
          <cell r="E2124" t="str">
            <v>Added 2021</v>
          </cell>
        </row>
        <row r="2125">
          <cell r="B2125" t="str">
            <v>Nurse Midwife Technician</v>
          </cell>
          <cell r="C2125" t="str">
            <v>05-N02 - Nurse Midwife Technician</v>
          </cell>
          <cell r="D2125" t="str">
            <v>Nursing / Midwifery</v>
          </cell>
        </row>
        <row r="2126">
          <cell r="B2126" t="str">
            <v>Nurse Midwife Technician</v>
          </cell>
          <cell r="C2126" t="str">
            <v>05-N02 - Nurse Midwife Technician</v>
          </cell>
          <cell r="D2126" t="str">
            <v>Nursing / Midwifery</v>
          </cell>
        </row>
        <row r="2127">
          <cell r="B2127" t="str">
            <v>Nurse Midwife Technician</v>
          </cell>
          <cell r="C2127" t="str">
            <v>05-N02 - Nurse Midwife Technician</v>
          </cell>
        </row>
        <row r="2128">
          <cell r="B2128" t="str">
            <v>Nurse Midwife Technician</v>
          </cell>
          <cell r="C2128" t="str">
            <v>05-N02 - Nurse Midwife Technician</v>
          </cell>
          <cell r="D2128" t="str">
            <v>Nursing / Midwifery</v>
          </cell>
          <cell r="E2128" t="str">
            <v>Added 2021</v>
          </cell>
        </row>
        <row r="2129">
          <cell r="B2129" t="str">
            <v>Nurse Midwife Technician</v>
          </cell>
          <cell r="C2129" t="str">
            <v>05-N02 - Nurse Midwife Technician</v>
          </cell>
          <cell r="D2129" t="str">
            <v>Nursing / Midwifery</v>
          </cell>
        </row>
        <row r="2130">
          <cell r="B2130" t="str">
            <v>Nurse Midwife Technician</v>
          </cell>
          <cell r="C2130" t="str">
            <v>05-N02 - Nurse Midwife Technician</v>
          </cell>
          <cell r="D2130" t="str">
            <v>Nursing / Midwifery</v>
          </cell>
        </row>
        <row r="2131">
          <cell r="B2131" t="str">
            <v>Nurse Auxillary</v>
          </cell>
          <cell r="C2131" t="str">
            <v>_NOT INCLUDED</v>
          </cell>
          <cell r="D2131" t="str">
            <v>Nursing / Midwifery</v>
          </cell>
        </row>
        <row r="2132">
          <cell r="B2132" t="str">
            <v>Nurse Auxillary</v>
          </cell>
          <cell r="C2132" t="str">
            <v>_NOT INCLUDED</v>
          </cell>
          <cell r="D2132" t="str">
            <v>Nursing / Midwifery</v>
          </cell>
        </row>
        <row r="2133">
          <cell r="B2133" t="str">
            <v>Nurse Auxillary</v>
          </cell>
          <cell r="C2133" t="str">
            <v>_NOT INCLUDED</v>
          </cell>
          <cell r="D2133" t="str">
            <v>Nursing / Midwifery</v>
          </cell>
        </row>
        <row r="2134">
          <cell r="B2134" t="str">
            <v>Nurse Auxillary</v>
          </cell>
          <cell r="C2134" t="str">
            <v>_NOT INCLUDED</v>
          </cell>
          <cell r="D2134" t="str">
            <v>Nursing / Midwifery</v>
          </cell>
        </row>
        <row r="2135">
          <cell r="B2135" t="str">
            <v>Nurse Auxillary</v>
          </cell>
          <cell r="C2135" t="str">
            <v>_NOT INCLUDED</v>
          </cell>
          <cell r="D2135" t="str">
            <v>Nursing / Midwifery</v>
          </cell>
        </row>
        <row r="2136">
          <cell r="B2136" t="str">
            <v>Nurse Auxillary</v>
          </cell>
          <cell r="C2136" t="str">
            <v>_NOT INCLUDED</v>
          </cell>
          <cell r="D2136" t="str">
            <v>Nursing / Midwifery</v>
          </cell>
        </row>
        <row r="2137">
          <cell r="B2137" t="str">
            <v>Nurse Auxillary</v>
          </cell>
          <cell r="C2137" t="str">
            <v>_NOT INCLUDED</v>
          </cell>
          <cell r="D2137" t="str">
            <v>Nursing / Midwifery</v>
          </cell>
          <cell r="E2137" t="str">
            <v>Added 2021</v>
          </cell>
        </row>
        <row r="2138">
          <cell r="B2138" t="str">
            <v>Nurse Auxillary</v>
          </cell>
          <cell r="C2138" t="str">
            <v>_NOT INCLUDED</v>
          </cell>
          <cell r="D2138" t="str">
            <v>Nursing / Midwifery</v>
          </cell>
          <cell r="E2138" t="str">
            <v>Added 2021</v>
          </cell>
        </row>
        <row r="2139">
          <cell r="B2139" t="str">
            <v>Nurse Auxillary</v>
          </cell>
          <cell r="C2139" t="str">
            <v>_NOT INCLUDED</v>
          </cell>
          <cell r="D2139" t="str">
            <v>Nursing / Midwifery</v>
          </cell>
        </row>
        <row r="2140">
          <cell r="B2140" t="str">
            <v>Nurse Auxillary</v>
          </cell>
          <cell r="C2140" t="str">
            <v>_NOT INCLUDED</v>
          </cell>
          <cell r="D2140" t="str">
            <v>Nursing / Midwifery</v>
          </cell>
        </row>
        <row r="2141">
          <cell r="B2141" t="str">
            <v>Community Midwife Assistant</v>
          </cell>
          <cell r="C2141" t="str">
            <v>06-N03 - Community Midwife Assistant</v>
          </cell>
          <cell r="D2141" t="str">
            <v>Nursing / Midwifery</v>
          </cell>
          <cell r="E2141" t="str">
            <v>Added 2021</v>
          </cell>
        </row>
        <row r="2142">
          <cell r="B2142" t="str">
            <v>Nurse Auxillary</v>
          </cell>
          <cell r="C2142" t="str">
            <v>_NOT INCLUDED</v>
          </cell>
          <cell r="D2142" t="str">
            <v>Nursing / Midwifery</v>
          </cell>
        </row>
        <row r="2143">
          <cell r="B2143" t="str">
            <v>Nurse Auxillary</v>
          </cell>
          <cell r="C2143" t="str">
            <v>_NOT INCLUDED</v>
          </cell>
          <cell r="D2143" t="str">
            <v>Nursing / Midwifery</v>
          </cell>
        </row>
        <row r="2144">
          <cell r="B2144" t="str">
            <v>Nurse Midwife Technician</v>
          </cell>
          <cell r="C2144" t="str">
            <v>05-N02 - Nurse Midwife Technician</v>
          </cell>
          <cell r="D2144" t="str">
            <v>Nursing / Midwifery</v>
          </cell>
        </row>
        <row r="2145">
          <cell r="B2145" t="str">
            <v>Nurse Midwife Technician</v>
          </cell>
          <cell r="C2145" t="str">
            <v>05-N02 - Nurse Midwife Technician</v>
          </cell>
          <cell r="D2145" t="str">
            <v>Nursing / Midwifery</v>
          </cell>
        </row>
        <row r="2146">
          <cell r="B2146" t="str">
            <v>Nurse Midwife Technician</v>
          </cell>
          <cell r="C2146" t="str">
            <v>05-N02 - Nurse Midwife Technician</v>
          </cell>
          <cell r="D2146" t="str">
            <v>Nursing / Midwifery</v>
          </cell>
        </row>
        <row r="2147">
          <cell r="B2147" t="str">
            <v>Nurse Midwife Technician</v>
          </cell>
          <cell r="C2147" t="str">
            <v>05-N02 - Nurse Midwife Technician</v>
          </cell>
          <cell r="D2147" t="str">
            <v>Nursing / Midwifery</v>
          </cell>
        </row>
        <row r="2148">
          <cell r="B2148" t="str">
            <v>Nurse Midwife Technician</v>
          </cell>
          <cell r="C2148" t="str">
            <v>05-N02 - Nurse Midwife Technician</v>
          </cell>
          <cell r="D2148" t="str">
            <v>Nursing / Midwifery</v>
          </cell>
        </row>
        <row r="2149">
          <cell r="B2149" t="str">
            <v>Nurse Midwife Technician</v>
          </cell>
          <cell r="C2149" t="str">
            <v>05-N02 - Nurse Midwife Technician</v>
          </cell>
          <cell r="D2149" t="str">
            <v>Nursing / Midwifery</v>
          </cell>
          <cell r="E2149" t="str">
            <v>Added 2021</v>
          </cell>
        </row>
        <row r="2150">
          <cell r="B2150" t="str">
            <v>Nurse Midwife Technician</v>
          </cell>
          <cell r="C2150" t="str">
            <v>05-N02 - Nurse Midwife Technician</v>
          </cell>
          <cell r="D2150" t="str">
            <v>Nursing / Midwifery</v>
          </cell>
          <cell r="E2150" t="str">
            <v>Added 2021</v>
          </cell>
        </row>
        <row r="2151">
          <cell r="B2151" t="str">
            <v>Nurse Midwife Technician</v>
          </cell>
          <cell r="C2151" t="str">
            <v>05-N02 - Nurse Midwife Technician</v>
          </cell>
          <cell r="D2151" t="str">
            <v>Nursing / Midwifery</v>
          </cell>
          <cell r="E2151" t="str">
            <v>Added 2021</v>
          </cell>
        </row>
        <row r="2152">
          <cell r="B2152" t="str">
            <v>Nurse Midwife Technician</v>
          </cell>
          <cell r="C2152" t="str">
            <v>05-N02 - Nurse Midwife Technician</v>
          </cell>
          <cell r="D2152" t="str">
            <v>Nursing / Midwifery</v>
          </cell>
          <cell r="E2152" t="str">
            <v>Added 2021</v>
          </cell>
        </row>
        <row r="2153">
          <cell r="B2153" t="str">
            <v>Nurse Midwife Technician</v>
          </cell>
          <cell r="C2153" t="str">
            <v>05-N02 - Nurse Midwife Technician</v>
          </cell>
          <cell r="D2153" t="str">
            <v>Nursing / Midwifery</v>
          </cell>
          <cell r="E2153" t="str">
            <v>Added 2021</v>
          </cell>
        </row>
        <row r="2154">
          <cell r="B2154" t="str">
            <v>Nurse Midwife Technician</v>
          </cell>
          <cell r="C2154" t="str">
            <v>05-N02 - Nurse Midwife Technician</v>
          </cell>
          <cell r="D2154" t="str">
            <v>Nursing / Midwifery</v>
          </cell>
        </row>
        <row r="2155">
          <cell r="B2155" t="str">
            <v>Nurse Midwife Technician</v>
          </cell>
          <cell r="C2155" t="str">
            <v>05-N02 - Nurse Midwife Technician</v>
          </cell>
          <cell r="D2155" t="str">
            <v>Nursing / Midwifery</v>
          </cell>
        </row>
        <row r="2156">
          <cell r="B2156" t="str">
            <v>Nurse Midwife Technician</v>
          </cell>
          <cell r="C2156" t="str">
            <v>05-N02 - Nurse Midwife Technician</v>
          </cell>
          <cell r="D2156" t="str">
            <v>Nursing / Midwifery</v>
          </cell>
          <cell r="E2156" t="str">
            <v>Added 2021</v>
          </cell>
        </row>
        <row r="2157">
          <cell r="B2157" t="str">
            <v>Nurse Midwife Technician</v>
          </cell>
          <cell r="C2157" t="str">
            <v>05-N02 - Nurse Midwife Technician</v>
          </cell>
          <cell r="D2157" t="str">
            <v>Nursing / Midwifery</v>
          </cell>
        </row>
        <row r="2158">
          <cell r="B2158" t="str">
            <v>Nurse Midwife Technician</v>
          </cell>
          <cell r="C2158" t="str">
            <v>05-N02 - Nurse Midwife Technician</v>
          </cell>
          <cell r="D2158" t="str">
            <v>Nursing / Midwifery</v>
          </cell>
        </row>
        <row r="2159">
          <cell r="B2159" t="str">
            <v>Nurse Midwife Technician</v>
          </cell>
          <cell r="C2159" t="str">
            <v>05-N02 - Nurse Midwife Technician</v>
          </cell>
          <cell r="D2159" t="str">
            <v>Nursing / Midwifery</v>
          </cell>
          <cell r="E2159" t="str">
            <v>Added 2021</v>
          </cell>
        </row>
        <row r="2160">
          <cell r="B2160" t="str">
            <v>Nurse Midwife Technician</v>
          </cell>
          <cell r="C2160" t="str">
            <v>05-N02 - Nurse Midwife Technician</v>
          </cell>
          <cell r="D2160" t="str">
            <v>Nursing / Midwifery</v>
          </cell>
        </row>
        <row r="2161">
          <cell r="B2161" t="str">
            <v>Nurse Midwife Technician</v>
          </cell>
          <cell r="C2161" t="str">
            <v>05-N02 - Nurse Midwife Technician</v>
          </cell>
          <cell r="D2161" t="str">
            <v>Nursing / Midwifery</v>
          </cell>
        </row>
        <row r="2162">
          <cell r="B2162" t="str">
            <v>Nurse Midwife Technician</v>
          </cell>
          <cell r="C2162" t="str">
            <v>05-N02 - Nurse Midwife Technician</v>
          </cell>
          <cell r="D2162" t="str">
            <v>Nursing / Midwifery</v>
          </cell>
          <cell r="E2162" t="str">
            <v>Added 2021</v>
          </cell>
        </row>
        <row r="2163">
          <cell r="B2163" t="str">
            <v>Nurse Midwife Technician</v>
          </cell>
          <cell r="C2163" t="str">
            <v>05-N02 - Nurse Midwife Technician</v>
          </cell>
          <cell r="D2163" t="str">
            <v>Nursing / Midwifery</v>
          </cell>
        </row>
        <row r="2164">
          <cell r="B2164" t="str">
            <v>Nurse Midwife Technician</v>
          </cell>
          <cell r="C2164" t="str">
            <v>05-N02 - Nurse Midwife Technician</v>
          </cell>
          <cell r="D2164" t="str">
            <v>Nursing / Midwifery</v>
          </cell>
        </row>
        <row r="2165">
          <cell r="B2165" t="str">
            <v>Nurse Midwife Technician</v>
          </cell>
          <cell r="C2165" t="str">
            <v>05-N02 - Nurse Midwife Technician</v>
          </cell>
          <cell r="D2165" t="str">
            <v>Nursing / Midwifery</v>
          </cell>
          <cell r="E2165" t="str">
            <v>Added 2021</v>
          </cell>
        </row>
        <row r="2166">
          <cell r="B2166" t="str">
            <v>Nurse Midwife Technician</v>
          </cell>
          <cell r="C2166" t="str">
            <v>05-N02 - Nurse Midwife Technician</v>
          </cell>
          <cell r="D2166" t="str">
            <v>Nursing / Midwifery</v>
          </cell>
          <cell r="E2166" t="str">
            <v>Added 2021</v>
          </cell>
        </row>
        <row r="2167">
          <cell r="B2167" t="str">
            <v>Nursing Officer</v>
          </cell>
          <cell r="C2167" t="str">
            <v>04-N01 - Nursing Officer/Registered Nurse</v>
          </cell>
          <cell r="D2167" t="str">
            <v>Nursing / Midwifery</v>
          </cell>
        </row>
        <row r="2168">
          <cell r="B2168" t="str">
            <v>Nursing Officer</v>
          </cell>
          <cell r="C2168" t="str">
            <v>04-N01 - Nursing Officer/Registered Nurse</v>
          </cell>
          <cell r="D2168" t="str">
            <v>Nursing / Midwifery</v>
          </cell>
        </row>
        <row r="2169">
          <cell r="B2169" t="str">
            <v>Nurse Midwife Technician</v>
          </cell>
          <cell r="C2169" t="str">
            <v>05-N02 - Nurse Midwife Technician</v>
          </cell>
          <cell r="D2169" t="str">
            <v>Nursing / Midwifery</v>
          </cell>
        </row>
        <row r="2170">
          <cell r="B2170" t="str">
            <v>Nurse Midwife Technician</v>
          </cell>
          <cell r="C2170" t="str">
            <v>05-N02 - Nurse Midwife Technician</v>
          </cell>
          <cell r="D2170" t="str">
            <v>Nursing / Midwifery</v>
          </cell>
        </row>
        <row r="2171">
          <cell r="B2171" t="str">
            <v>Nurse Midwife Technician</v>
          </cell>
          <cell r="C2171" t="str">
            <v>05-N02 - Nurse Midwife Technician</v>
          </cell>
          <cell r="D2171" t="str">
            <v>Nursing / Midwifery</v>
          </cell>
          <cell r="E2171" t="str">
            <v>Added 2021</v>
          </cell>
        </row>
        <row r="2172">
          <cell r="B2172" t="str">
            <v>Nurse Midwife Technician</v>
          </cell>
          <cell r="C2172" t="str">
            <v>05-N02 - Nurse Midwife Technician</v>
          </cell>
          <cell r="D2172" t="str">
            <v>Nursing / Midwifery</v>
          </cell>
          <cell r="E2172" t="str">
            <v>Added 2021</v>
          </cell>
        </row>
        <row r="2173">
          <cell r="B2173" t="str">
            <v>Nurse Midwife Technician</v>
          </cell>
          <cell r="C2173" t="str">
            <v>05-N02 - Nurse Midwife Technician</v>
          </cell>
          <cell r="D2173" t="str">
            <v>Nursing / Midwifery</v>
          </cell>
          <cell r="E2173" t="str">
            <v>Added 2021</v>
          </cell>
        </row>
        <row r="2174">
          <cell r="B2174" t="str">
            <v>Nurse Midwife Technician</v>
          </cell>
          <cell r="C2174" t="str">
            <v>05-N02 - Nurse Midwife Technician</v>
          </cell>
          <cell r="D2174" t="str">
            <v>Nursing / Midwifery</v>
          </cell>
        </row>
        <row r="2175">
          <cell r="B2175" t="str">
            <v>Nurse Midwife Technician</v>
          </cell>
          <cell r="C2175" t="str">
            <v>05-N02 - Nurse Midwife Technician</v>
          </cell>
          <cell r="D2175" t="str">
            <v>Nursing / Midwifery</v>
          </cell>
        </row>
        <row r="2176">
          <cell r="B2176" t="str">
            <v>Nurse Midwife Technician</v>
          </cell>
          <cell r="C2176" t="str">
            <v>05-N02 - Nurse Midwife Technician</v>
          </cell>
          <cell r="D2176" t="str">
            <v>Nursing / Midwifery</v>
          </cell>
        </row>
        <row r="2177">
          <cell r="B2177" t="str">
            <v>Nurse Midwife Technician</v>
          </cell>
          <cell r="C2177" t="str">
            <v>05-N02 - Nurse Midwife Technician</v>
          </cell>
          <cell r="D2177" t="str">
            <v>Nursing / Midwifery</v>
          </cell>
        </row>
        <row r="2178">
          <cell r="B2178" t="str">
            <v>Nurse Midwife Technician</v>
          </cell>
          <cell r="C2178" t="str">
            <v>05-N02 - Nurse Midwife Technician</v>
          </cell>
          <cell r="D2178" t="str">
            <v>Nursing / Midwifery</v>
          </cell>
        </row>
        <row r="2179">
          <cell r="B2179" t="str">
            <v>Nurse Midwife Technician</v>
          </cell>
          <cell r="C2179" t="str">
            <v>05-N02 - Nurse Midwife Technician</v>
          </cell>
          <cell r="D2179" t="str">
            <v>Nursing / Midwifery</v>
          </cell>
        </row>
        <row r="2180">
          <cell r="B2180" t="str">
            <v>Nurse Midwife Technician</v>
          </cell>
          <cell r="C2180" t="str">
            <v>05-N02 - Nurse Midwife Technician</v>
          </cell>
          <cell r="D2180" t="str">
            <v>Nursing / Midwifery</v>
          </cell>
        </row>
        <row r="2181">
          <cell r="B2181" t="str">
            <v>Nurse Midwife Technician</v>
          </cell>
          <cell r="C2181" t="str">
            <v>05-N02 - Nurse Midwife Technician</v>
          </cell>
          <cell r="D2181" t="str">
            <v>Nursing / Midwifery</v>
          </cell>
        </row>
        <row r="2182">
          <cell r="B2182" t="str">
            <v>Psychiatric Nurse Technician</v>
          </cell>
          <cell r="C2182" t="str">
            <v>05-N02 - Nurse Midwife Technician</v>
          </cell>
          <cell r="D2182" t="str">
            <v>Mental Health</v>
          </cell>
        </row>
        <row r="2183">
          <cell r="B2183" t="str">
            <v>Psychiatric Nurse Technician</v>
          </cell>
          <cell r="C2183" t="str">
            <v>05-N02 - Nurse Midwife Technician</v>
          </cell>
          <cell r="D2183" t="str">
            <v>Mental Health</v>
          </cell>
        </row>
        <row r="2184">
          <cell r="B2184" t="str">
            <v>Nurse Midwife Technician</v>
          </cell>
          <cell r="C2184" t="str">
            <v>05-N02 - Nurse Midwife Technician</v>
          </cell>
          <cell r="D2184" t="str">
            <v>Nursing / Midwifery</v>
          </cell>
        </row>
        <row r="2185">
          <cell r="B2185" t="str">
            <v>Nurse Midwife Technician</v>
          </cell>
          <cell r="C2185" t="str">
            <v>05-N02 - Nurse Midwife Technician</v>
          </cell>
          <cell r="D2185" t="str">
            <v>Nursing / Midwifery</v>
          </cell>
        </row>
        <row r="2186">
          <cell r="B2186" t="str">
            <v>Nurse Midwife Technician</v>
          </cell>
          <cell r="C2186" t="str">
            <v>05-N02 - Nurse Midwife Technician</v>
          </cell>
          <cell r="D2186" t="str">
            <v>Nursing / Midwifery</v>
          </cell>
        </row>
        <row r="2187">
          <cell r="B2187" t="str">
            <v>Nurse Midwife Technician</v>
          </cell>
          <cell r="C2187" t="str">
            <v>05-N02 - Nurse Midwife Technician</v>
          </cell>
          <cell r="D2187" t="str">
            <v>Nursing / Midwifery</v>
          </cell>
        </row>
        <row r="2188">
          <cell r="B2188" t="str">
            <v>Nurse Midwife Technician</v>
          </cell>
          <cell r="C2188" t="str">
            <v>05-N02 - Nurse Midwife Technician</v>
          </cell>
          <cell r="D2188" t="str">
            <v>Nursing / Midwifery</v>
          </cell>
        </row>
        <row r="2189">
          <cell r="B2189" t="str">
            <v>Nurse Midwife Technician</v>
          </cell>
          <cell r="C2189" t="str">
            <v>05-N02 - Nurse Midwife Technician</v>
          </cell>
          <cell r="D2189" t="str">
            <v>Nursing / Midwifery</v>
          </cell>
        </row>
        <row r="2190">
          <cell r="B2190" t="str">
            <v>Nurse Midwife Technician</v>
          </cell>
          <cell r="C2190" t="str">
            <v>05-N02 - Nurse Midwife Technician</v>
          </cell>
          <cell r="D2190" t="str">
            <v>Nursing / Midwifery</v>
          </cell>
        </row>
        <row r="2191">
          <cell r="B2191" t="str">
            <v>Nurse Midwife Technician</v>
          </cell>
          <cell r="C2191" t="str">
            <v>05-N02 - Nurse Midwife Technician</v>
          </cell>
          <cell r="D2191" t="str">
            <v>Nursing / Midwifery</v>
          </cell>
        </row>
        <row r="2192">
          <cell r="B2192" t="str">
            <v>Psychiatric Nurse Technician</v>
          </cell>
          <cell r="C2192" t="str">
            <v>05-N02 - Nurse Midwife Technician</v>
          </cell>
          <cell r="D2192" t="str">
            <v>Mental Health</v>
          </cell>
        </row>
        <row r="2193">
          <cell r="B2193" t="str">
            <v>Psychiatric Nurse Technician</v>
          </cell>
          <cell r="C2193" t="str">
            <v>05-N02 - Nurse Midwife Technician</v>
          </cell>
          <cell r="D2193" t="str">
            <v>Mental Health</v>
          </cell>
        </row>
        <row r="2194">
          <cell r="B2194" t="str">
            <v>Psychiatric Nurse Technician</v>
          </cell>
          <cell r="C2194" t="str">
            <v>05-N02 - Nurse Midwife Technician</v>
          </cell>
          <cell r="D2194" t="str">
            <v>Mental Health</v>
          </cell>
        </row>
        <row r="2195">
          <cell r="B2195" t="str">
            <v>Psychiatric Nurse Technician</v>
          </cell>
          <cell r="C2195" t="str">
            <v>05-N02 - Nurse Midwife Technician</v>
          </cell>
          <cell r="D2195" t="str">
            <v>Mental Health</v>
          </cell>
        </row>
        <row r="2196">
          <cell r="B2196" t="str">
            <v>Nurse Midwife Technician</v>
          </cell>
          <cell r="C2196" t="str">
            <v>05-N02 - Nurse Midwife Technician</v>
          </cell>
          <cell r="D2196" t="str">
            <v>Nursing / Midwifery</v>
          </cell>
        </row>
        <row r="2197">
          <cell r="B2197" t="str">
            <v>Nurse Midwife Technician</v>
          </cell>
          <cell r="C2197" t="str">
            <v>05-N02 - Nurse Midwife Technician</v>
          </cell>
          <cell r="D2197" t="str">
            <v>Nursing / Midwifery</v>
          </cell>
        </row>
        <row r="2198">
          <cell r="B2198" t="str">
            <v>Nurse Midwife Technician</v>
          </cell>
          <cell r="C2198" t="str">
            <v>05-N02 - Nurse Midwife Technician</v>
          </cell>
          <cell r="D2198" t="str">
            <v>Nursing / Midwifery</v>
          </cell>
        </row>
        <row r="2199">
          <cell r="B2199" t="str">
            <v>Nurse Midwife Technician</v>
          </cell>
          <cell r="C2199" t="str">
            <v>05-N02 - Nurse Midwife Technician</v>
          </cell>
          <cell r="D2199" t="str">
            <v>Nursing / Midwifery</v>
          </cell>
        </row>
        <row r="2200">
          <cell r="B2200" t="str">
            <v>Nurse Midwife Technician</v>
          </cell>
          <cell r="C2200" t="str">
            <v>05-N02 - Nurse Midwife Technician</v>
          </cell>
          <cell r="D2200" t="str">
            <v>Nursing / Midwifery</v>
          </cell>
        </row>
        <row r="2201">
          <cell r="B2201" t="str">
            <v>Nurse Midwife Technician</v>
          </cell>
          <cell r="C2201" t="str">
            <v>05-N02 - Nurse Midwife Technician</v>
          </cell>
          <cell r="D2201" t="str">
            <v>Nursing / Midwifery</v>
          </cell>
        </row>
        <row r="2202">
          <cell r="B2202" t="str">
            <v>Nurse Midwife Technician</v>
          </cell>
          <cell r="C2202" t="str">
            <v>05-N02 - Nurse Midwife Technician</v>
          </cell>
          <cell r="D2202" t="str">
            <v>Nursing / Midwifery</v>
          </cell>
        </row>
        <row r="2203">
          <cell r="B2203" t="str">
            <v>Nurse Midwife Technician</v>
          </cell>
          <cell r="C2203" t="str">
            <v>05-N02 - Nurse Midwife Technician</v>
          </cell>
          <cell r="D2203" t="str">
            <v>Nursing / Midwifery</v>
          </cell>
        </row>
        <row r="2204">
          <cell r="B2204" t="str">
            <v>Nursing Officer</v>
          </cell>
          <cell r="C2204" t="str">
            <v>04-N01 - Nursing Officer/Registered Nurse</v>
          </cell>
          <cell r="D2204" t="str">
            <v>Nursing / Midwifery</v>
          </cell>
        </row>
        <row r="2205">
          <cell r="B2205" t="str">
            <v>Nursing Officer</v>
          </cell>
          <cell r="C2205" t="str">
            <v>04-N01 - Nursing Officer/Registered Nurse</v>
          </cell>
          <cell r="D2205" t="str">
            <v>Nursing / Midwifery</v>
          </cell>
        </row>
        <row r="2206">
          <cell r="B2206" t="str">
            <v>Nurse Midwife Technician</v>
          </cell>
          <cell r="C2206" t="str">
            <v>05-N02 - Nurse Midwife Technician</v>
          </cell>
          <cell r="D2206" t="str">
            <v>Nursing / Midwifery</v>
          </cell>
          <cell r="E2206" t="str">
            <v>Added 2021</v>
          </cell>
        </row>
        <row r="2207">
          <cell r="B2207" t="str">
            <v>Nurse Midwife Technician</v>
          </cell>
          <cell r="C2207" t="str">
            <v>05-N02 - Nurse Midwife Technician</v>
          </cell>
          <cell r="D2207" t="str">
            <v>Nursing / Midwifery</v>
          </cell>
        </row>
        <row r="2208">
          <cell r="B2208" t="str">
            <v>Nurse Midwife Technician</v>
          </cell>
          <cell r="C2208" t="str">
            <v>05-N02 - Nurse Midwife Technician</v>
          </cell>
          <cell r="D2208" t="str">
            <v>Nursing / Midwifery</v>
          </cell>
        </row>
        <row r="2209">
          <cell r="B2209" t="str">
            <v>Nurse Midwife Technician</v>
          </cell>
          <cell r="C2209" t="str">
            <v>05-N02 - Nurse Midwife Technician</v>
          </cell>
          <cell r="D2209" t="str">
            <v>Nursing / Midwifery</v>
          </cell>
        </row>
        <row r="2210">
          <cell r="B2210" t="str">
            <v>Nurse Midwife Technician</v>
          </cell>
          <cell r="C2210" t="str">
            <v>05-N02 - Nurse Midwife Technician</v>
          </cell>
          <cell r="D2210" t="str">
            <v>Nursing / Midwifery</v>
          </cell>
        </row>
        <row r="2211">
          <cell r="B2211" t="str">
            <v>Nurse Midwife Technician</v>
          </cell>
          <cell r="C2211" t="str">
            <v>05-N02 - Nurse Midwife Technician</v>
          </cell>
          <cell r="D2211" t="str">
            <v>Nursing / Midwifery</v>
          </cell>
        </row>
        <row r="2212">
          <cell r="B2212" t="str">
            <v>Nurse Midwife Technician</v>
          </cell>
          <cell r="C2212" t="str">
            <v>05-N02 - Nurse Midwife Technician</v>
          </cell>
          <cell r="D2212" t="str">
            <v>Nursing / Midwifery</v>
          </cell>
        </row>
        <row r="2213">
          <cell r="B2213" t="str">
            <v>Nurse Midwife Technician</v>
          </cell>
          <cell r="C2213" t="str">
            <v>05-N02 - Nurse Midwife Technician</v>
          </cell>
          <cell r="D2213" t="str">
            <v>Nursing / Midwifery</v>
          </cell>
        </row>
        <row r="2214">
          <cell r="B2214" t="str">
            <v>Nurse Midwife Technician</v>
          </cell>
          <cell r="C2214" t="str">
            <v>05-N02 - Nurse Midwife Technician</v>
          </cell>
          <cell r="D2214" t="str">
            <v>Nursing / Midwifery</v>
          </cell>
        </row>
        <row r="2215">
          <cell r="B2215" t="str">
            <v>Nurse Midwife Technician</v>
          </cell>
          <cell r="C2215" t="str">
            <v>05-N02 - Nurse Midwife Technician</v>
          </cell>
          <cell r="D2215" t="str">
            <v>Nursing / Midwifery</v>
          </cell>
        </row>
        <row r="2216">
          <cell r="B2216" t="str">
            <v>Nurse Midwife Technician</v>
          </cell>
          <cell r="C2216" t="str">
            <v>05-N02 - Nurse Midwife Technician</v>
          </cell>
          <cell r="D2216" t="str">
            <v>Nursing / Midwifery</v>
          </cell>
        </row>
        <row r="2217">
          <cell r="B2217" t="str">
            <v>Nurse Midwife Technician</v>
          </cell>
          <cell r="C2217" t="str">
            <v>05-N02 - Nurse Midwife Technician</v>
          </cell>
          <cell r="D2217" t="str">
            <v>Nursing / Midwifery</v>
          </cell>
        </row>
        <row r="2218">
          <cell r="B2218" t="str">
            <v>Nurse Midwife Technician</v>
          </cell>
          <cell r="C2218" t="str">
            <v>05-N02 - Nurse Midwife Technician</v>
          </cell>
          <cell r="D2218" t="str">
            <v>Nursing / Midwifery</v>
          </cell>
        </row>
        <row r="2219">
          <cell r="B2219" t="str">
            <v>Nurse Midwife Technician</v>
          </cell>
          <cell r="C2219" t="str">
            <v>05-N02 - Nurse Midwife Technician</v>
          </cell>
          <cell r="D2219" t="str">
            <v>Nursing / Midwifery</v>
          </cell>
        </row>
        <row r="2220">
          <cell r="B2220" t="str">
            <v>Nurse Midwife Technician</v>
          </cell>
          <cell r="C2220" t="str">
            <v>05-N02 - Nurse Midwife Technician</v>
          </cell>
          <cell r="D2220" t="str">
            <v>Nursing / Midwifery</v>
          </cell>
        </row>
        <row r="2221">
          <cell r="B2221" t="str">
            <v>Other Management Staff</v>
          </cell>
          <cell r="C2221" t="str">
            <v>_NOT INCLUDED</v>
          </cell>
          <cell r="D2221" t="str">
            <v>Management</v>
          </cell>
          <cell r="E2221" t="str">
            <v>Added 2021</v>
          </cell>
        </row>
        <row r="2222">
          <cell r="B2222" t="str">
            <v>Other Management Staff</v>
          </cell>
          <cell r="C2222" t="str">
            <v>_NOT INCLUDED</v>
          </cell>
          <cell r="D2222" t="str">
            <v>Management</v>
          </cell>
          <cell r="E2222" t="str">
            <v>Added 2021</v>
          </cell>
        </row>
        <row r="2223">
          <cell r="B2223" t="str">
            <v>Nurse Auxillary</v>
          </cell>
          <cell r="C2223" t="str">
            <v>_NOT INCLUDED</v>
          </cell>
          <cell r="D2223" t="str">
            <v>Nursing / Midwifery</v>
          </cell>
        </row>
        <row r="2224">
          <cell r="B2224" t="str">
            <v>Nurse Auxillary</v>
          </cell>
          <cell r="C2224" t="str">
            <v>_NOT INCLUDED</v>
          </cell>
          <cell r="D2224" t="str">
            <v>Nursing / Midwifery</v>
          </cell>
        </row>
        <row r="2225">
          <cell r="B2225" t="str">
            <v>Nurse Auxillary</v>
          </cell>
          <cell r="C2225" t="str">
            <v>_NOT INCLUDED</v>
          </cell>
          <cell r="D2225" t="str">
            <v>Nursing / Midwifery</v>
          </cell>
        </row>
        <row r="2226">
          <cell r="B2226" t="str">
            <v>Nurse Auxillary</v>
          </cell>
          <cell r="C2226" t="str">
            <v>_NOT INCLUDED</v>
          </cell>
          <cell r="D2226" t="str">
            <v>Nursing / Midwifery</v>
          </cell>
        </row>
        <row r="2227">
          <cell r="B2227" t="str">
            <v>Nurse Midwife Technician</v>
          </cell>
          <cell r="C2227" t="str">
            <v>05-N02 - Nurse Midwife Technician</v>
          </cell>
          <cell r="D2227" t="str">
            <v>Nursing / Midwifery</v>
          </cell>
          <cell r="E2227" t="str">
            <v>Added 2021</v>
          </cell>
        </row>
        <row r="2228">
          <cell r="B2228" t="str">
            <v>Nursing Officer</v>
          </cell>
          <cell r="C2228" t="str">
            <v>04-N01 - Nursing Officer/Registered Nurse</v>
          </cell>
          <cell r="D2228" t="str">
            <v>Nursing / Midwifery</v>
          </cell>
          <cell r="E2228" t="str">
            <v>Added 2021</v>
          </cell>
        </row>
        <row r="2229">
          <cell r="B2229" t="str">
            <v>Nursing Officer</v>
          </cell>
          <cell r="C2229" t="str">
            <v>04-N01 - Nursing Officer/Registered Nurse</v>
          </cell>
          <cell r="D2229" t="str">
            <v>Nursing / Midwifery</v>
          </cell>
          <cell r="E2229" t="str">
            <v>Added 2021</v>
          </cell>
        </row>
        <row r="2230">
          <cell r="B2230" t="str">
            <v>Nursing Officer</v>
          </cell>
          <cell r="C2230" t="str">
            <v>04-N01 - Nursing Officer/Registered Nurse</v>
          </cell>
          <cell r="D2230" t="str">
            <v>Nursing / Midwifery</v>
          </cell>
          <cell r="E2230" t="str">
            <v>Added 2021</v>
          </cell>
        </row>
        <row r="2231">
          <cell r="B2231" t="str">
            <v>Nursing Officer</v>
          </cell>
          <cell r="C2231" t="str">
            <v>04-N01 - Nursing Officer/Registered Nurse</v>
          </cell>
          <cell r="D2231" t="str">
            <v>Nursing / Midwifery</v>
          </cell>
          <cell r="E2231" t="str">
            <v>Added 2021</v>
          </cell>
        </row>
        <row r="2232">
          <cell r="B2232" t="str">
            <v>Nursing Officer</v>
          </cell>
          <cell r="C2232" t="str">
            <v>04-N01 - Nursing Officer/Registered Nurse</v>
          </cell>
          <cell r="D2232" t="str">
            <v>Nursing / Midwifery</v>
          </cell>
        </row>
        <row r="2233">
          <cell r="B2233" t="str">
            <v>Nursing Officer</v>
          </cell>
          <cell r="C2233" t="str">
            <v>04-N01 - Nursing Officer/Registered Nurse</v>
          </cell>
          <cell r="D2233" t="str">
            <v>Nursing / Midwifery</v>
          </cell>
        </row>
        <row r="2234">
          <cell r="B2234" t="str">
            <v>Nursing Officer</v>
          </cell>
          <cell r="C2234" t="str">
            <v>04-N01 - Nursing Officer/Registered Nurse</v>
          </cell>
          <cell r="D2234" t="str">
            <v>Nursing / Midwifery</v>
          </cell>
        </row>
        <row r="2235">
          <cell r="B2235" t="str">
            <v>Nursing Officer</v>
          </cell>
          <cell r="C2235" t="str">
            <v>04-N01 - Nursing Officer/Registered Nurse</v>
          </cell>
          <cell r="D2235" t="str">
            <v>Nursing / Midwifery</v>
          </cell>
        </row>
        <row r="2236">
          <cell r="B2236" t="str">
            <v>Nursing Officer</v>
          </cell>
          <cell r="C2236" t="str">
            <v>04-N01 - Nursing Officer/Registered Nurse</v>
          </cell>
          <cell r="D2236" t="str">
            <v>Nursing / Midwifery</v>
          </cell>
          <cell r="E2236" t="str">
            <v>Added 2021</v>
          </cell>
        </row>
        <row r="2237">
          <cell r="B2237" t="str">
            <v>Nursing Officer</v>
          </cell>
          <cell r="C2237" t="str">
            <v>04-N01 - Nursing Officer/Registered Nurse</v>
          </cell>
          <cell r="D2237" t="str">
            <v>Nursing / Midwifery</v>
          </cell>
          <cell r="E2237" t="str">
            <v>Added 2021</v>
          </cell>
        </row>
        <row r="2238">
          <cell r="B2238" t="str">
            <v>Nursing Officer</v>
          </cell>
          <cell r="C2238" t="str">
            <v>04-N01 - Nursing Officer/Registered Nurse</v>
          </cell>
          <cell r="D2238" t="str">
            <v>Nursing / Midwifery</v>
          </cell>
        </row>
        <row r="2239">
          <cell r="B2239" t="str">
            <v>Nursing Officer</v>
          </cell>
          <cell r="C2239" t="str">
            <v>04-N01 - Nursing Officer/Registered Nurse</v>
          </cell>
          <cell r="D2239" t="str">
            <v>Nursing / Midwifery</v>
          </cell>
        </row>
        <row r="2240">
          <cell r="B2240" t="str">
            <v>Nursing Officer - Night Duty</v>
          </cell>
          <cell r="C2240" t="str">
            <v>04-N01 - Nursing Officer/Registered Nurse</v>
          </cell>
          <cell r="D2240" t="str">
            <v>Nursing / Midwifery</v>
          </cell>
        </row>
        <row r="2241">
          <cell r="B2241" t="str">
            <v>Nursing Officer - Night Duty</v>
          </cell>
          <cell r="C2241" t="str">
            <v>04-N01 - Nursing Officer/Registered Nurse</v>
          </cell>
          <cell r="D2241" t="str">
            <v>Nursing / Midwifery</v>
          </cell>
        </row>
        <row r="2242">
          <cell r="B2242" t="str">
            <v>Mental Health Nursing Officer</v>
          </cell>
          <cell r="C2242" t="str">
            <v>04-N01 - Nursing Officer/Registered Nurse</v>
          </cell>
          <cell r="D2242" t="str">
            <v>Mental Health</v>
          </cell>
        </row>
        <row r="2243">
          <cell r="B2243" t="str">
            <v>Mental Health Nursing Officer</v>
          </cell>
          <cell r="C2243" t="str">
            <v>04-N01 - Nursing Officer/Registered Nurse</v>
          </cell>
          <cell r="D2243" t="str">
            <v>Mental Health</v>
          </cell>
        </row>
        <row r="2244">
          <cell r="B2244" t="str">
            <v>Nursing Officer</v>
          </cell>
          <cell r="C2244" t="str">
            <v>04-N01 - Nursing Officer/Registered Nurse</v>
          </cell>
          <cell r="D2244" t="str">
            <v>Nursing / Midwifery</v>
          </cell>
        </row>
        <row r="2245">
          <cell r="B2245" t="str">
            <v>Nursing Officer</v>
          </cell>
          <cell r="C2245" t="str">
            <v>04-N01 - Nursing Officer/Registered Nurse</v>
          </cell>
          <cell r="D2245" t="str">
            <v>Nursing / Midwifery</v>
          </cell>
        </row>
        <row r="2246">
          <cell r="B2246" t="str">
            <v>Nursing Officer</v>
          </cell>
          <cell r="C2246" t="str">
            <v>04-N01 - Nursing Officer/Registered Nurse</v>
          </cell>
          <cell r="D2246" t="str">
            <v>Nursing / Midwifery</v>
          </cell>
          <cell r="E2246" t="str">
            <v>Added 2021</v>
          </cell>
        </row>
        <row r="2247">
          <cell r="B2247" t="str">
            <v>Nursing Officer</v>
          </cell>
          <cell r="C2247" t="str">
            <v>04-N01 - Nursing Officer/Registered Nurse</v>
          </cell>
          <cell r="D2247" t="str">
            <v>Nursing / Midwifery</v>
          </cell>
          <cell r="E2247" t="str">
            <v>Added 2021</v>
          </cell>
        </row>
        <row r="2248">
          <cell r="B2248" t="str">
            <v>Nurse Midwife Technician</v>
          </cell>
          <cell r="C2248" t="str">
            <v>05-N02 - Nurse Midwife Technician</v>
          </cell>
          <cell r="D2248" t="str">
            <v>Nursing / Midwifery</v>
          </cell>
        </row>
        <row r="2249">
          <cell r="B2249" t="str">
            <v>Nurse Midwife Technician</v>
          </cell>
          <cell r="C2249" t="str">
            <v>05-N02 - Nurse Midwife Technician</v>
          </cell>
          <cell r="D2249" t="str">
            <v>Nursing / Midwifery</v>
          </cell>
        </row>
        <row r="2250">
          <cell r="B2250" t="str">
            <v>Nurse Midwife Technician</v>
          </cell>
          <cell r="C2250" t="str">
            <v>05-N02 - Nurse Midwife Technician</v>
          </cell>
          <cell r="D2250" t="str">
            <v>Nursing / Midwifery</v>
          </cell>
        </row>
        <row r="2251">
          <cell r="B2251" t="str">
            <v>Nurse Midwife Technician</v>
          </cell>
          <cell r="C2251" t="str">
            <v>05-N02 - Nurse Midwife Technician</v>
          </cell>
          <cell r="D2251" t="str">
            <v>Nursing / Midwifery</v>
          </cell>
        </row>
        <row r="2252">
          <cell r="B2252" t="str">
            <v>Nurse Midwife Technician</v>
          </cell>
          <cell r="C2252" t="str">
            <v>05-N02 - Nurse Midwife Technician</v>
          </cell>
          <cell r="D2252" t="str">
            <v>Nursing / Midwifery</v>
          </cell>
        </row>
        <row r="2253">
          <cell r="B2253" t="str">
            <v>Nurse Midwife Technician</v>
          </cell>
          <cell r="C2253" t="str">
            <v>05-N02 - Nurse Midwife Technician</v>
          </cell>
          <cell r="D2253" t="str">
            <v>Nursing / Midwifery</v>
          </cell>
        </row>
        <row r="2254">
          <cell r="B2254" t="str">
            <v>Nurse Midwife Technician</v>
          </cell>
          <cell r="C2254" t="str">
            <v>05-N02 - Nurse Midwife Technician</v>
          </cell>
          <cell r="D2254" t="str">
            <v>Nursing / Midwifery</v>
          </cell>
        </row>
        <row r="2255">
          <cell r="B2255" t="str">
            <v>Nurse Midwife Technician</v>
          </cell>
          <cell r="C2255" t="str">
            <v>05-N02 - Nurse Midwife Technician</v>
          </cell>
          <cell r="D2255" t="str">
            <v>Nursing / Midwifery</v>
          </cell>
        </row>
        <row r="2256">
          <cell r="B2256" t="str">
            <v>Nurse Midwife Technician</v>
          </cell>
          <cell r="C2256" t="str">
            <v>05-N02 - Nurse Midwife Technician</v>
          </cell>
          <cell r="D2256" t="str">
            <v>Nursing / Midwifery</v>
          </cell>
        </row>
        <row r="2257">
          <cell r="B2257" t="str">
            <v>Nurse Midwife Technician</v>
          </cell>
          <cell r="C2257" t="str">
            <v>05-N02 - Nurse Midwife Technician</v>
          </cell>
          <cell r="D2257" t="str">
            <v>Nursing / Midwifery</v>
          </cell>
        </row>
        <row r="2258">
          <cell r="B2258" t="str">
            <v>Nurse Midwife Technician</v>
          </cell>
          <cell r="C2258" t="str">
            <v>05-N02 - Nurse Midwife Technician</v>
          </cell>
          <cell r="D2258" t="str">
            <v>Nursing / Midwifery</v>
          </cell>
        </row>
        <row r="2259">
          <cell r="B2259" t="str">
            <v>Nurse Midwife Technician</v>
          </cell>
          <cell r="C2259" t="str">
            <v>05-N02 - Nurse Midwife Technician</v>
          </cell>
          <cell r="D2259" t="str">
            <v>Nursing / Midwifery</v>
          </cell>
        </row>
        <row r="2260">
          <cell r="B2260" t="str">
            <v>Nursing Officer</v>
          </cell>
          <cell r="C2260" t="str">
            <v>04-N01 - Nursing Officer/Registered Nurse</v>
          </cell>
          <cell r="D2260" t="str">
            <v>Nursing / Midwifery</v>
          </cell>
          <cell r="E2260" t="str">
            <v>Added 2021</v>
          </cell>
        </row>
        <row r="2261">
          <cell r="B2261" t="str">
            <v>Nutrition Officer</v>
          </cell>
          <cell r="C2261" t="str">
            <v>02-M02 - Clinical Officer / Technician</v>
          </cell>
          <cell r="D2261" t="str">
            <v>Nutrition</v>
          </cell>
        </row>
        <row r="2262">
          <cell r="B2262" t="str">
            <v>Nutrition Officer</v>
          </cell>
          <cell r="C2262" t="str">
            <v>02-M02 - Clinical Officer / Technician</v>
          </cell>
          <cell r="D2262" t="str">
            <v>Nutrition</v>
          </cell>
        </row>
        <row r="2263">
          <cell r="B2263" t="str">
            <v>Nutrition Attendant</v>
          </cell>
          <cell r="C2263" t="str">
            <v>04-N01 - Nursing Officer/Registered Nurse</v>
          </cell>
          <cell r="D2263" t="str">
            <v>Nutrition</v>
          </cell>
        </row>
        <row r="2264">
          <cell r="B2264" t="str">
            <v>Nutrition Attendant</v>
          </cell>
          <cell r="C2264" t="str">
            <v>04-N01 - Nursing Officer/Registered Nurse</v>
          </cell>
          <cell r="D2264" t="str">
            <v>Nutrition</v>
          </cell>
        </row>
        <row r="2265">
          <cell r="B2265" t="str">
            <v>Nutrition Officer</v>
          </cell>
          <cell r="C2265" t="str">
            <v>02-M02 - Clinical Officer / Technician</v>
          </cell>
          <cell r="D2265" t="str">
            <v>Nutrition</v>
          </cell>
        </row>
        <row r="2266">
          <cell r="B2266" t="str">
            <v>Nutrition Officer</v>
          </cell>
          <cell r="C2266" t="str">
            <v>02-M02 - Clinical Officer / Technician</v>
          </cell>
          <cell r="D2266" t="str">
            <v>Nutrition</v>
          </cell>
        </row>
        <row r="2267">
          <cell r="B2267" t="str">
            <v>Nutrition Officer</v>
          </cell>
          <cell r="C2267" t="str">
            <v>02-M02 - Clinical Officer / Technician</v>
          </cell>
          <cell r="D2267" t="str">
            <v>Nutrition</v>
          </cell>
        </row>
        <row r="2268">
          <cell r="B2268" t="str">
            <v>Nutrition Officer</v>
          </cell>
          <cell r="C2268" t="str">
            <v>02-M02 - Clinical Officer / Technician</v>
          </cell>
          <cell r="D2268" t="str">
            <v>Nutrition</v>
          </cell>
        </row>
        <row r="2269">
          <cell r="B2269" t="str">
            <v>Nutrition Officer</v>
          </cell>
          <cell r="C2269" t="str">
            <v>02-M02 - Clinical Officer / Technician</v>
          </cell>
          <cell r="D2269" t="str">
            <v>Nutrition</v>
          </cell>
        </row>
        <row r="2270">
          <cell r="B2270" t="str">
            <v>Nutrition Officer</v>
          </cell>
          <cell r="C2270" t="str">
            <v>02-M02 - Clinical Officer / Technician</v>
          </cell>
          <cell r="D2270" t="str">
            <v>Nutrition</v>
          </cell>
        </row>
        <row r="2271">
          <cell r="B2271" t="str">
            <v>Nutrition Officer</v>
          </cell>
          <cell r="C2271" t="str">
            <v>02-M02 - Clinical Officer / Technician</v>
          </cell>
          <cell r="D2271" t="str">
            <v>Nutrition</v>
          </cell>
        </row>
        <row r="2272">
          <cell r="B2272" t="str">
            <v>Nutrition Officer</v>
          </cell>
          <cell r="C2272" t="str">
            <v>02-M02 - Clinical Officer / Technician</v>
          </cell>
          <cell r="D2272" t="str">
            <v>Nutrition</v>
          </cell>
          <cell r="E2272" t="str">
            <v>Added 2021</v>
          </cell>
        </row>
        <row r="2273">
          <cell r="B2273" t="str">
            <v>Nutrition Officer</v>
          </cell>
          <cell r="C2273" t="str">
            <v>02-M02 - Clinical Officer / Technician</v>
          </cell>
          <cell r="D2273" t="str">
            <v>Nutrition</v>
          </cell>
          <cell r="E2273" t="str">
            <v>Added 2021</v>
          </cell>
        </row>
        <row r="2274">
          <cell r="B2274" t="str">
            <v>Nutrition Officer</v>
          </cell>
          <cell r="C2274" t="str">
            <v>02-M02 - Clinical Officer / Technician</v>
          </cell>
          <cell r="D2274" t="str">
            <v>Nutrition</v>
          </cell>
          <cell r="E2274" t="str">
            <v>Added 2021</v>
          </cell>
        </row>
        <row r="2275">
          <cell r="B2275" t="str">
            <v>Nutrition Officer</v>
          </cell>
          <cell r="C2275" t="str">
            <v>02-M02 - Clinical Officer / Technician</v>
          </cell>
          <cell r="D2275" t="str">
            <v>Nutrition</v>
          </cell>
          <cell r="E2275" t="str">
            <v>Added 2021</v>
          </cell>
        </row>
        <row r="2276">
          <cell r="B2276" t="str">
            <v>Nutrition Officer</v>
          </cell>
          <cell r="C2276" t="str">
            <v>02-M02 - Clinical Officer / Technician</v>
          </cell>
          <cell r="D2276" t="str">
            <v>Nutrition</v>
          </cell>
          <cell r="E2276" t="str">
            <v>Added 2021</v>
          </cell>
        </row>
        <row r="2277">
          <cell r="B2277" t="str">
            <v>Nutrition Officer</v>
          </cell>
          <cell r="C2277" t="str">
            <v>02-M02 - Clinical Officer / Technician</v>
          </cell>
          <cell r="D2277" t="str">
            <v>Nutrition</v>
          </cell>
        </row>
        <row r="2278">
          <cell r="B2278" t="str">
            <v>Nutrition Officer</v>
          </cell>
          <cell r="C2278" t="str">
            <v>02-M02 - Clinical Officer / Technician</v>
          </cell>
          <cell r="D2278" t="str">
            <v>Nutrition</v>
          </cell>
        </row>
        <row r="2279">
          <cell r="B2279" t="str">
            <v>Medical Officer - Obstetrics &amp; Gyn</v>
          </cell>
          <cell r="C2279" t="str">
            <v>01-M01 - Medical Officer / Specialist</v>
          </cell>
          <cell r="D2279" t="str">
            <v>Clinical</v>
          </cell>
          <cell r="E2279" t="str">
            <v>Added 2021</v>
          </cell>
        </row>
        <row r="2280">
          <cell r="B2280" t="str">
            <v>Medical Officer - Obstetrics &amp; Gyn</v>
          </cell>
          <cell r="C2280" t="str">
            <v>01-M01 - Medical Officer / Specialist</v>
          </cell>
          <cell r="D2280" t="str">
            <v>Clinical</v>
          </cell>
          <cell r="E2280" t="str">
            <v>Added 2021</v>
          </cell>
        </row>
        <row r="2281">
          <cell r="B2281" t="str">
            <v>Medical Officer - Obstetrics &amp; Gyn</v>
          </cell>
          <cell r="C2281" t="str">
            <v>01-M01 - Medical Officer / Specialist</v>
          </cell>
          <cell r="D2281" t="str">
            <v>Clinical</v>
          </cell>
          <cell r="E2281" t="str">
            <v>Added 2021</v>
          </cell>
        </row>
        <row r="2282">
          <cell r="B2282" t="str">
            <v>Medical Officer - Obstetrics &amp; Gyn</v>
          </cell>
          <cell r="C2282" t="str">
            <v>01-M01 - Medical Officer / Specialist</v>
          </cell>
          <cell r="D2282" t="str">
            <v>Clinical</v>
          </cell>
          <cell r="E2282" t="str">
            <v>Added 2021</v>
          </cell>
        </row>
        <row r="2283">
          <cell r="B2283" t="str">
            <v>Medical Officer - Obstetrics &amp; Gyn</v>
          </cell>
          <cell r="C2283" t="str">
            <v>01-M01 - Medical Officer / Specialist</v>
          </cell>
          <cell r="D2283" t="str">
            <v>Clinical</v>
          </cell>
          <cell r="E2283" t="str">
            <v>Added 2021</v>
          </cell>
        </row>
        <row r="2284">
          <cell r="B2284" t="str">
            <v>Medical Officer - Obstetrics &amp; Gyn</v>
          </cell>
          <cell r="C2284" t="str">
            <v>01-M01 - Medical Officer / Specialist</v>
          </cell>
          <cell r="D2284" t="str">
            <v>Clinical</v>
          </cell>
        </row>
        <row r="2285">
          <cell r="B2285" t="str">
            <v>Medical Officer - Obstetrics &amp; Gyn</v>
          </cell>
          <cell r="C2285" t="str">
            <v>01-M01 - Medical Officer / Specialist</v>
          </cell>
          <cell r="D2285" t="str">
            <v>Clinical</v>
          </cell>
        </row>
        <row r="2286">
          <cell r="B2286" t="str">
            <v>Medical Officer - Obstetrics &amp; Gyn</v>
          </cell>
          <cell r="C2286" t="str">
            <v>01-M01 - Medical Officer / Specialist</v>
          </cell>
          <cell r="D2286" t="str">
            <v>Clinical</v>
          </cell>
        </row>
        <row r="2287">
          <cell r="B2287" t="str">
            <v>Medical Officer - Obstetrics &amp; Gyn</v>
          </cell>
          <cell r="C2287" t="str">
            <v>01-M01 - Medical Officer / Specialist</v>
          </cell>
          <cell r="D2287" t="str">
            <v>Clinical</v>
          </cell>
        </row>
        <row r="2288">
          <cell r="B2288" t="str">
            <v>Medical Officer - Obstetrics &amp; Gyn</v>
          </cell>
          <cell r="C2288" t="str">
            <v>01-M01 - Medical Officer / Specialist</v>
          </cell>
          <cell r="D2288" t="str">
            <v>Clinical</v>
          </cell>
        </row>
        <row r="2289">
          <cell r="B2289" t="str">
            <v>Clinical Officer - Occupational Therapy Officer</v>
          </cell>
          <cell r="C2289" t="str">
            <v>02-M02 - Clinical Officer / Technician</v>
          </cell>
          <cell r="D2289" t="str">
            <v>Clinical</v>
          </cell>
        </row>
        <row r="2290">
          <cell r="B2290" t="str">
            <v>Clinical Officer - Occupational Therapy Officer</v>
          </cell>
          <cell r="C2290" t="str">
            <v>02-M02 - Clinical Officer / Technician</v>
          </cell>
          <cell r="D2290" t="str">
            <v>Clinical</v>
          </cell>
        </row>
        <row r="2291">
          <cell r="B2291" t="str">
            <v>Clinical Officer - Occupational Therapy Officer</v>
          </cell>
          <cell r="C2291" t="str">
            <v>02-M02 - Clinical Officer / Technician</v>
          </cell>
          <cell r="D2291" t="str">
            <v>Clinical</v>
          </cell>
          <cell r="E2291" t="str">
            <v>Added 2021</v>
          </cell>
        </row>
        <row r="2292">
          <cell r="B2292" t="str">
            <v>Clinical Officer - Occupational Therapy Officer</v>
          </cell>
          <cell r="C2292" t="str">
            <v>02-M02 - Clinical Officer / Technician</v>
          </cell>
          <cell r="D2292" t="str">
            <v>Clinical</v>
          </cell>
          <cell r="E2292" t="str">
            <v>Added 2021</v>
          </cell>
        </row>
        <row r="2293">
          <cell r="B2293" t="str">
            <v>Medical Officer - Occupational Therapy</v>
          </cell>
          <cell r="C2293" t="str">
            <v>01-M01 - Medical Officer / Specialist</v>
          </cell>
          <cell r="D2293" t="str">
            <v>Clinical</v>
          </cell>
          <cell r="E2293" t="str">
            <v>Added 2021</v>
          </cell>
        </row>
        <row r="2294">
          <cell r="B2294" t="str">
            <v>Medical Officer - Occupational Therapy</v>
          </cell>
          <cell r="C2294" t="str">
            <v>01-M01 - Medical Officer / Specialist</v>
          </cell>
          <cell r="D2294" t="str">
            <v>Clinical</v>
          </cell>
          <cell r="E2294" t="str">
            <v>Added 2021</v>
          </cell>
        </row>
        <row r="2295">
          <cell r="B2295" t="str">
            <v>Occupational Therapy  Technician</v>
          </cell>
          <cell r="C2295" t="str">
            <v>02-M02 - Clinical Officer / Technician</v>
          </cell>
          <cell r="D2295" t="str">
            <v>Clinical</v>
          </cell>
          <cell r="E2295" t="str">
            <v>Added 2021</v>
          </cell>
        </row>
        <row r="2296">
          <cell r="B2296" t="str">
            <v>Occupational Therapy  Technician</v>
          </cell>
          <cell r="C2296" t="str">
            <v>02-M02 - Clinical Officer / Technician</v>
          </cell>
          <cell r="D2296" t="str">
            <v>Clinical</v>
          </cell>
          <cell r="E2296" t="str">
            <v>Added 2021</v>
          </cell>
        </row>
        <row r="2297">
          <cell r="B2297" t="str">
            <v>Clinical Officer - Occupational Therapy Technician</v>
          </cell>
          <cell r="C2297" t="str">
            <v>02-M02 - Clinical Officer / Technician</v>
          </cell>
          <cell r="D2297" t="str">
            <v>Clinical</v>
          </cell>
          <cell r="E2297" t="str">
            <v>Added 2021</v>
          </cell>
        </row>
        <row r="2298">
          <cell r="B2298" t="str">
            <v>Clinical Officer - Occupational Therapy Technician</v>
          </cell>
          <cell r="C2298" t="str">
            <v>02-M02 - Clinical Officer / Technician</v>
          </cell>
          <cell r="D2298" t="str">
            <v>Clinical</v>
          </cell>
          <cell r="E2298" t="str">
            <v>Added 2021</v>
          </cell>
        </row>
        <row r="2299">
          <cell r="B2299" t="str">
            <v>Clinical Officer - Occupational Therapy Officer</v>
          </cell>
          <cell r="C2299" t="str">
            <v>02-M02 - Clinical Officer / Technician</v>
          </cell>
          <cell r="D2299" t="str">
            <v>Clinical</v>
          </cell>
        </row>
        <row r="2300">
          <cell r="B2300" t="str">
            <v>Medical Officer - Occupational Therapy</v>
          </cell>
          <cell r="C2300" t="str">
            <v>01-M01 - Medical Officer / Specialist</v>
          </cell>
          <cell r="D2300" t="str">
            <v>Clinical</v>
          </cell>
          <cell r="E2300" t="str">
            <v>Added 2021</v>
          </cell>
        </row>
        <row r="2301">
          <cell r="B2301" t="str">
            <v>Medical Officer - Occupational Therapy</v>
          </cell>
          <cell r="C2301" t="str">
            <v>01-M01 - Medical Officer / Specialist</v>
          </cell>
          <cell r="D2301" t="str">
            <v>Clinical</v>
          </cell>
          <cell r="E2301" t="str">
            <v>Added 2021</v>
          </cell>
        </row>
        <row r="2302">
          <cell r="B2302" t="str">
            <v>Clinical Officer - Occupational Therapy Technician</v>
          </cell>
          <cell r="C2302" t="str">
            <v>02-M02 - Clinical Officer / Technician</v>
          </cell>
          <cell r="D2302" t="str">
            <v>Clinical</v>
          </cell>
          <cell r="E2302" t="str">
            <v>Added 2021</v>
          </cell>
        </row>
        <row r="2303">
          <cell r="B2303" t="str">
            <v>Clinical Officer - Occupational Therapy Technician</v>
          </cell>
          <cell r="C2303" t="str">
            <v>02-M02 - Clinical Officer / Technician</v>
          </cell>
          <cell r="D2303" t="str">
            <v>Clinical</v>
          </cell>
          <cell r="E2303" t="str">
            <v>Added 2021</v>
          </cell>
        </row>
        <row r="2304">
          <cell r="B2304" t="str">
            <v>Pharmacy Assistant</v>
          </cell>
          <cell r="C2304" t="str">
            <v>09-P03 - Pharmacy Assistant</v>
          </cell>
          <cell r="D2304" t="str">
            <v>Pharmacy</v>
          </cell>
        </row>
        <row r="2305">
          <cell r="B2305" t="str">
            <v>Pharmacy Assistant</v>
          </cell>
          <cell r="C2305" t="str">
            <v>09-P03 - Pharmacy Assistant</v>
          </cell>
          <cell r="D2305" t="str">
            <v>Pharmacy</v>
          </cell>
        </row>
        <row r="2306">
          <cell r="B2306" t="str">
            <v>Medical Officer - Oncology</v>
          </cell>
          <cell r="C2306" t="str">
            <v>01-M01 - Medical Officer / Specialist</v>
          </cell>
          <cell r="D2306" t="str">
            <v>Clinical</v>
          </cell>
          <cell r="E2306" t="str">
            <v>Added 2021</v>
          </cell>
        </row>
        <row r="2307">
          <cell r="B2307" t="str">
            <v>Medical Officer - Oncology</v>
          </cell>
          <cell r="C2307" t="str">
            <v>01-M01 - Medical Officer / Specialist</v>
          </cell>
          <cell r="D2307" t="str">
            <v>Clinical</v>
          </cell>
          <cell r="E2307" t="str">
            <v>Added 2021</v>
          </cell>
        </row>
        <row r="2308">
          <cell r="B2308" t="str">
            <v>Medical Officer - Oncology</v>
          </cell>
          <cell r="C2308" t="str">
            <v>01-M01 - Medical Officer / Specialist</v>
          </cell>
          <cell r="D2308" t="str">
            <v>Clinical</v>
          </cell>
          <cell r="E2308" t="str">
            <v>Added 2021</v>
          </cell>
        </row>
        <row r="2309">
          <cell r="B2309" t="str">
            <v>Medical Officer - Oncology</v>
          </cell>
          <cell r="C2309" t="str">
            <v>01-M01 - Medical Officer / Specialist</v>
          </cell>
          <cell r="D2309" t="str">
            <v>Clinical</v>
          </cell>
          <cell r="E2309" t="str">
            <v>Added 2021</v>
          </cell>
        </row>
        <row r="2310">
          <cell r="B2310" t="str">
            <v>Medical Officer - Oncology</v>
          </cell>
          <cell r="C2310" t="str">
            <v>01-M01 - Medical Officer / Specialist</v>
          </cell>
          <cell r="D2310" t="str">
            <v>Clinical</v>
          </cell>
          <cell r="E2310" t="str">
            <v>Added 2021</v>
          </cell>
        </row>
        <row r="2311">
          <cell r="B2311" t="str">
            <v>Medical Officer - Oncology</v>
          </cell>
          <cell r="C2311" t="str">
            <v>01-M01 - Medical Officer / Specialist</v>
          </cell>
          <cell r="D2311" t="str">
            <v>Clinical</v>
          </cell>
          <cell r="E2311" t="str">
            <v>Added 2021</v>
          </cell>
        </row>
        <row r="2312">
          <cell r="B2312" t="str">
            <v>Medical Officer - Oncology</v>
          </cell>
          <cell r="C2312" t="str">
            <v>01-M01 - Medical Officer / Specialist</v>
          </cell>
          <cell r="D2312" t="str">
            <v>Clinical</v>
          </cell>
          <cell r="E2312" t="str">
            <v>Added 2021</v>
          </cell>
        </row>
        <row r="2313">
          <cell r="B2313" t="str">
            <v>Medical Officer - Oncology</v>
          </cell>
          <cell r="C2313" t="str">
            <v>01-M01 - Medical Officer / Specialist</v>
          </cell>
          <cell r="D2313" t="str">
            <v>Clinical</v>
          </cell>
          <cell r="E2313" t="str">
            <v>Added 2021</v>
          </cell>
        </row>
        <row r="2314">
          <cell r="B2314" t="str">
            <v>Nursing Officer - Oncology</v>
          </cell>
          <cell r="C2314" t="str">
            <v>04-N01 - Nursing Officer/Registered Nurse</v>
          </cell>
          <cell r="D2314" t="str">
            <v>Nursing / Midwifery</v>
          </cell>
          <cell r="E2314" t="str">
            <v>Added 2021</v>
          </cell>
        </row>
        <row r="2315">
          <cell r="B2315" t="str">
            <v>Medical Officer - Opthalmology</v>
          </cell>
          <cell r="C2315" t="str">
            <v>01-M01 - Medical Officer / Specialist</v>
          </cell>
          <cell r="D2315" t="str">
            <v>Clinical</v>
          </cell>
        </row>
        <row r="2316">
          <cell r="B2316" t="str">
            <v>Medical Officer - Opthalmology</v>
          </cell>
          <cell r="C2316" t="str">
            <v>01-M01 - Medical Officer / Specialist</v>
          </cell>
          <cell r="D2316" t="str">
            <v>Clinical</v>
          </cell>
        </row>
        <row r="2317">
          <cell r="B2317" t="str">
            <v>Opthalmology Attendant</v>
          </cell>
          <cell r="C2317" t="str">
            <v>_NOT INCLUDED</v>
          </cell>
          <cell r="D2317" t="str">
            <v>Clinical</v>
          </cell>
        </row>
        <row r="2318">
          <cell r="B2318" t="str">
            <v>Opthalmology Attendant</v>
          </cell>
          <cell r="C2318" t="str">
            <v>_NOT INCLUDED</v>
          </cell>
          <cell r="D2318" t="str">
            <v>Clinical</v>
          </cell>
        </row>
        <row r="2319">
          <cell r="B2319" t="str">
            <v>Opthalmology Attendant</v>
          </cell>
          <cell r="C2319" t="str">
            <v>_NOT INCLUDED</v>
          </cell>
          <cell r="D2319" t="str">
            <v>Clinical</v>
          </cell>
        </row>
        <row r="2320">
          <cell r="B2320" t="str">
            <v>Opthalmology Attendant</v>
          </cell>
          <cell r="C2320" t="str">
            <v>_NOT INCLUDED</v>
          </cell>
          <cell r="D2320" t="str">
            <v>Clinical</v>
          </cell>
        </row>
        <row r="2321">
          <cell r="B2321" t="str">
            <v>Clinical Officer - Opthalmology</v>
          </cell>
          <cell r="C2321" t="str">
            <v>02-M02 - Clinical Officer / Technician</v>
          </cell>
          <cell r="D2321" t="str">
            <v>Clinical</v>
          </cell>
          <cell r="E2321" t="str">
            <v>Added 2021</v>
          </cell>
        </row>
        <row r="2322">
          <cell r="B2322" t="str">
            <v>Clinical Officer - Opthalmology</v>
          </cell>
          <cell r="C2322" t="str">
            <v>02-M02 - Clinical Officer / Technician</v>
          </cell>
          <cell r="D2322" t="str">
            <v>Clinical</v>
          </cell>
          <cell r="E2322" t="str">
            <v>Added 2021</v>
          </cell>
        </row>
        <row r="2323">
          <cell r="B2323" t="str">
            <v>Clinical Officer - Opthalmology</v>
          </cell>
          <cell r="C2323" t="str">
            <v>02-M02 - Clinical Officer / Technician</v>
          </cell>
          <cell r="D2323" t="str">
            <v>Clinical</v>
          </cell>
        </row>
        <row r="2324">
          <cell r="B2324" t="str">
            <v>Clinical Officer - Opthalmology</v>
          </cell>
          <cell r="C2324" t="str">
            <v>02-M02 - Clinical Officer / Technician</v>
          </cell>
          <cell r="D2324" t="str">
            <v>Clinical</v>
          </cell>
        </row>
        <row r="2325">
          <cell r="B2325" t="str">
            <v>Clinical Technician - Opthalmology</v>
          </cell>
          <cell r="C2325" t="str">
            <v>02-M02 - Clinical Officer / Technician</v>
          </cell>
          <cell r="D2325" t="str">
            <v>Clinical</v>
          </cell>
          <cell r="E2325" t="str">
            <v>Added 2021</v>
          </cell>
        </row>
        <row r="2326">
          <cell r="B2326" t="str">
            <v>Clinical Technician - Opthalmology</v>
          </cell>
          <cell r="C2326" t="str">
            <v>02-M02 - Clinical Officer / Technician</v>
          </cell>
          <cell r="D2326" t="str">
            <v>Clinical</v>
          </cell>
          <cell r="E2326" t="str">
            <v>Added 2021</v>
          </cell>
        </row>
        <row r="2327">
          <cell r="B2327" t="str">
            <v>Clinical Officer - Opthalmology</v>
          </cell>
          <cell r="C2327" t="str">
            <v>02-M02 - Clinical Officer / Technician</v>
          </cell>
          <cell r="D2327" t="str">
            <v>Clinical</v>
          </cell>
        </row>
        <row r="2328">
          <cell r="B2328" t="str">
            <v>Clinical Officer - Opthalmology</v>
          </cell>
          <cell r="C2328" t="str">
            <v>02-M02 - Clinical Officer / Technician</v>
          </cell>
          <cell r="D2328" t="str">
            <v>Clinical</v>
          </cell>
        </row>
        <row r="2329">
          <cell r="B2329" t="str">
            <v>Clinical Officer - Opthalmology</v>
          </cell>
          <cell r="C2329" t="str">
            <v>02-M02 - Clinical Officer / Technician</v>
          </cell>
          <cell r="D2329" t="str">
            <v>Clinical</v>
          </cell>
        </row>
        <row r="2330">
          <cell r="B2330" t="str">
            <v>Clinical Officer - Opthalmology</v>
          </cell>
          <cell r="C2330" t="str">
            <v>02-M02 - Clinical Officer / Technician</v>
          </cell>
          <cell r="D2330" t="str">
            <v>Clinical</v>
          </cell>
        </row>
        <row r="2331">
          <cell r="B2331" t="str">
            <v>Medical Officer - Opthalmology</v>
          </cell>
          <cell r="C2331" t="str">
            <v>01-M01 - Medical Officer / Specialist</v>
          </cell>
          <cell r="D2331" t="str">
            <v>Clinical</v>
          </cell>
        </row>
        <row r="2332">
          <cell r="B2332" t="str">
            <v>Medical Officer - Opthalmology</v>
          </cell>
          <cell r="C2332" t="str">
            <v>01-M01 - Medical Officer / Specialist</v>
          </cell>
          <cell r="D2332" t="str">
            <v>Clinical</v>
          </cell>
        </row>
        <row r="2333">
          <cell r="B2333" t="str">
            <v>Medical Officer - Opthalmology</v>
          </cell>
          <cell r="C2333" t="str">
            <v>01-M01 - Medical Officer / Specialist</v>
          </cell>
          <cell r="D2333" t="str">
            <v>Clinical</v>
          </cell>
        </row>
        <row r="2334">
          <cell r="B2334" t="str">
            <v>Medical Officer - Opthalmology</v>
          </cell>
          <cell r="C2334" t="str">
            <v>01-M01 - Medical Officer / Specialist</v>
          </cell>
          <cell r="D2334" t="str">
            <v>Clinical</v>
          </cell>
        </row>
        <row r="2335">
          <cell r="B2335" t="str">
            <v>Clinical Technician - Opthalmology</v>
          </cell>
          <cell r="C2335" t="str">
            <v>02-M02 - Clinical Officer / Technician</v>
          </cell>
          <cell r="D2335" t="str">
            <v>Clinical</v>
          </cell>
          <cell r="E2335" t="str">
            <v>Added 2021</v>
          </cell>
        </row>
        <row r="2336">
          <cell r="B2336" t="str">
            <v>Medical Officer - Optometrist</v>
          </cell>
          <cell r="C2336" t="str">
            <v>01-M01 - Medical Officer / Specialist</v>
          </cell>
          <cell r="D2336" t="str">
            <v>Clinical</v>
          </cell>
          <cell r="E2336" t="str">
            <v>Added 2021</v>
          </cell>
        </row>
        <row r="2337">
          <cell r="B2337" t="str">
            <v>Clinical Technician - Opthalmology</v>
          </cell>
          <cell r="C2337" t="str">
            <v>02-M02 - Clinical Officer / Technician</v>
          </cell>
          <cell r="D2337" t="str">
            <v>Clinical</v>
          </cell>
          <cell r="E2337" t="str">
            <v>Added 2021</v>
          </cell>
        </row>
        <row r="2338">
          <cell r="B2338" t="str">
            <v>Clinical Officer - Opthalmology</v>
          </cell>
          <cell r="C2338" t="str">
            <v>02-M02 - Clinical Officer / Technician</v>
          </cell>
          <cell r="D2338" t="str">
            <v>Clinical</v>
          </cell>
          <cell r="E2338" t="str">
            <v>Added 2021</v>
          </cell>
        </row>
        <row r="2339">
          <cell r="B2339" t="str">
            <v>Medical Officer - Opthalmology</v>
          </cell>
          <cell r="C2339" t="str">
            <v>01-M01 - Medical Officer / Specialist</v>
          </cell>
          <cell r="D2339" t="str">
            <v>Clinical</v>
          </cell>
        </row>
        <row r="2340">
          <cell r="B2340" t="str">
            <v>Medical Officer - Opthalmology</v>
          </cell>
          <cell r="C2340" t="str">
            <v>01-M01 - Medical Officer / Specialist</v>
          </cell>
          <cell r="D2340" t="str">
            <v>Clinical</v>
          </cell>
        </row>
        <row r="2341">
          <cell r="B2341" t="str">
            <v>Clinical Officer - Opthalmology</v>
          </cell>
          <cell r="C2341" t="str">
            <v>02-M02 - Clinical Officer / Technician</v>
          </cell>
          <cell r="D2341" t="str">
            <v>Clinical</v>
          </cell>
        </row>
        <row r="2342">
          <cell r="B2342" t="str">
            <v>Clinical Officer - Opthalmology</v>
          </cell>
          <cell r="C2342" t="str">
            <v>02-M02 - Clinical Officer / Technician</v>
          </cell>
          <cell r="D2342" t="str">
            <v>Clinical</v>
          </cell>
        </row>
        <row r="2343">
          <cell r="B2343" t="str">
            <v>Clinical Officer - Opthalmology</v>
          </cell>
          <cell r="C2343" t="str">
            <v>02-M02 - Clinical Officer / Technician</v>
          </cell>
          <cell r="D2343" t="str">
            <v>Clinical</v>
          </cell>
          <cell r="E2343" t="str">
            <v>Added 2021</v>
          </cell>
        </row>
        <row r="2344">
          <cell r="B2344" t="str">
            <v>Clinical Officer - Opthalmology</v>
          </cell>
          <cell r="C2344" t="str">
            <v>02-M02 - Clinical Officer / Technician</v>
          </cell>
          <cell r="D2344" t="str">
            <v>Clinical</v>
          </cell>
          <cell r="E2344" t="str">
            <v>Added 2021</v>
          </cell>
        </row>
        <row r="2345">
          <cell r="B2345" t="str">
            <v>Medical Officer - Opthalmology</v>
          </cell>
          <cell r="C2345" t="str">
            <v>01-M01 - Medical Officer / Specialist</v>
          </cell>
          <cell r="D2345" t="str">
            <v>Clinical</v>
          </cell>
          <cell r="E2345" t="str">
            <v>Added 2021</v>
          </cell>
        </row>
        <row r="2346">
          <cell r="B2346" t="str">
            <v>Medical Officer - Opthalmology</v>
          </cell>
          <cell r="C2346" t="str">
            <v>01-M01 - Medical Officer / Specialist</v>
          </cell>
          <cell r="D2346" t="str">
            <v>Clinical</v>
          </cell>
          <cell r="E2346" t="str">
            <v>Added 2021</v>
          </cell>
        </row>
        <row r="2347">
          <cell r="B2347" t="str">
            <v>Clinical Technician - Opthalmology</v>
          </cell>
          <cell r="C2347" t="str">
            <v>02-M02 - Clinical Officer / Technician</v>
          </cell>
          <cell r="D2347" t="str">
            <v>Clinical</v>
          </cell>
        </row>
        <row r="2348">
          <cell r="B2348" t="str">
            <v>Clinical Technician - Opthalmology</v>
          </cell>
          <cell r="C2348" t="str">
            <v>02-M02 - Clinical Officer / Technician</v>
          </cell>
          <cell r="D2348" t="str">
            <v>Clinical</v>
          </cell>
        </row>
        <row r="2349">
          <cell r="B2349" t="str">
            <v>Medical Officer - Optometrist</v>
          </cell>
          <cell r="C2349" t="str">
            <v>01-M01 - Medical Officer / Specialist</v>
          </cell>
          <cell r="D2349" t="str">
            <v>Clinical</v>
          </cell>
          <cell r="E2349" t="str">
            <v>Added 2021</v>
          </cell>
        </row>
        <row r="2350">
          <cell r="B2350" t="str">
            <v>Medical Officer - Optometrist</v>
          </cell>
          <cell r="C2350" t="str">
            <v>01-M01 - Medical Officer / Specialist</v>
          </cell>
          <cell r="D2350" t="str">
            <v>Clinical</v>
          </cell>
          <cell r="E2350" t="str">
            <v>Added 2021</v>
          </cell>
        </row>
        <row r="2351">
          <cell r="B2351" t="str">
            <v>Clinical Technician - Opthalmology</v>
          </cell>
          <cell r="C2351" t="str">
            <v>02-M02 - Clinical Officer / Technician</v>
          </cell>
          <cell r="D2351" t="str">
            <v>Clinical</v>
          </cell>
          <cell r="E2351" t="str">
            <v>Added 2021</v>
          </cell>
        </row>
        <row r="2352">
          <cell r="B2352" t="str">
            <v>Clinical Technician - Opthalmology</v>
          </cell>
          <cell r="C2352" t="str">
            <v>02-M02 - Clinical Officer / Technician</v>
          </cell>
          <cell r="D2352" t="str">
            <v>Clinical</v>
          </cell>
          <cell r="E2352" t="str">
            <v>Added 2021</v>
          </cell>
        </row>
        <row r="2353">
          <cell r="B2353" t="str">
            <v>Medical Officer - Optometrist</v>
          </cell>
          <cell r="C2353" t="str">
            <v>01-M01 - Medical Officer / Specialist</v>
          </cell>
          <cell r="D2353" t="str">
            <v>Clinical</v>
          </cell>
        </row>
        <row r="2354">
          <cell r="B2354" t="str">
            <v>Medical Officer - Optometrist</v>
          </cell>
          <cell r="C2354" t="str">
            <v>01-M01 - Medical Officer / Specialist</v>
          </cell>
          <cell r="D2354" t="str">
            <v>Clinical</v>
          </cell>
        </row>
        <row r="2355">
          <cell r="B2355" t="str">
            <v>Medical Officer - Optometrist</v>
          </cell>
          <cell r="C2355" t="str">
            <v>01-M01 - Medical Officer / Specialist</v>
          </cell>
          <cell r="D2355" t="str">
            <v>Clinical</v>
          </cell>
        </row>
        <row r="2356">
          <cell r="B2356" t="str">
            <v>Medical Officer - Optometrist</v>
          </cell>
          <cell r="C2356" t="str">
            <v>01-M01 - Medical Officer / Specialist</v>
          </cell>
          <cell r="D2356" t="str">
            <v>Clinical</v>
          </cell>
        </row>
        <row r="2357">
          <cell r="B2357" t="str">
            <v>Medical Officer - Optometrist</v>
          </cell>
          <cell r="C2357" t="str">
            <v>01-M01 - Medical Officer / Specialist</v>
          </cell>
          <cell r="D2357" t="str">
            <v>Clinical</v>
          </cell>
        </row>
        <row r="2358">
          <cell r="B2358" t="str">
            <v>Medical Officer - Optometrist</v>
          </cell>
          <cell r="C2358" t="str">
            <v>01-M01 - Medical Officer / Specialist</v>
          </cell>
          <cell r="D2358" t="str">
            <v>Clinical</v>
          </cell>
        </row>
        <row r="2359">
          <cell r="B2359" t="str">
            <v>Clinical Technician - Optometry</v>
          </cell>
          <cell r="C2359" t="str">
            <v>02-M02 - Clinical Officer / Technician</v>
          </cell>
          <cell r="D2359" t="str">
            <v>Clinical</v>
          </cell>
        </row>
        <row r="2360">
          <cell r="B2360" t="str">
            <v>Clinical Technician - Optometry</v>
          </cell>
          <cell r="C2360" t="str">
            <v>02-M02 - Clinical Officer / Technician</v>
          </cell>
          <cell r="D2360" t="str">
            <v>Clinical</v>
          </cell>
        </row>
        <row r="2361">
          <cell r="B2361" t="str">
            <v>Medical Officer - Orthopaedic Surgeon</v>
          </cell>
          <cell r="C2361" t="str">
            <v>01-M01 - Medical Officer / Specialist</v>
          </cell>
          <cell r="D2361" t="str">
            <v>Clinical</v>
          </cell>
        </row>
        <row r="2362">
          <cell r="B2362" t="str">
            <v>Clinical Officer - Orthopaedic</v>
          </cell>
          <cell r="C2362" t="str">
            <v>02-M02 - Clinical Officer / Technician</v>
          </cell>
          <cell r="D2362" t="str">
            <v>Clinical</v>
          </cell>
        </row>
        <row r="2363">
          <cell r="B2363" t="str">
            <v>Clinical Officer - Orthopaedic</v>
          </cell>
          <cell r="C2363" t="str">
            <v>02-M02 - Clinical Officer / Technician</v>
          </cell>
          <cell r="D2363" t="str">
            <v>Clinical</v>
          </cell>
        </row>
        <row r="2364">
          <cell r="B2364" t="str">
            <v>Clinical Officer - Orthopaedic</v>
          </cell>
          <cell r="C2364" t="str">
            <v>02-M02 - Clinical Officer / Technician</v>
          </cell>
          <cell r="D2364" t="str">
            <v>Clinical</v>
          </cell>
          <cell r="E2364" t="str">
            <v>Added 2021</v>
          </cell>
        </row>
        <row r="2365">
          <cell r="B2365" t="str">
            <v>Clinical Officer - Orthopaedic</v>
          </cell>
          <cell r="C2365" t="str">
            <v>02-M02 - Clinical Officer / Technician</v>
          </cell>
          <cell r="D2365" t="str">
            <v>Clinical</v>
          </cell>
        </row>
        <row r="2366">
          <cell r="B2366" t="str">
            <v>Clinical Officer - Orthopaedic</v>
          </cell>
          <cell r="C2366" t="str">
            <v>02-M02 - Clinical Officer / Technician</v>
          </cell>
          <cell r="D2366" t="str">
            <v>Clinical</v>
          </cell>
        </row>
        <row r="2367">
          <cell r="B2367" t="str">
            <v>Clinical Officer - Orthopaedic</v>
          </cell>
          <cell r="C2367" t="str">
            <v>02-M02 - Clinical Officer / Technician</v>
          </cell>
          <cell r="D2367" t="str">
            <v>Clinical</v>
          </cell>
          <cell r="E2367" t="str">
            <v>Added 2021</v>
          </cell>
        </row>
        <row r="2368">
          <cell r="B2368" t="str">
            <v>Clinical Officer - Orthopaedic</v>
          </cell>
          <cell r="C2368" t="str">
            <v>02-M02 - Clinical Officer / Technician</v>
          </cell>
          <cell r="D2368" t="str">
            <v>Clinical</v>
          </cell>
          <cell r="E2368" t="str">
            <v>Added 2021</v>
          </cell>
        </row>
        <row r="2369">
          <cell r="B2369" t="str">
            <v>Clinical Officer - Orthopaedic</v>
          </cell>
          <cell r="C2369" t="str">
            <v>02-M02 - Clinical Officer / Technician</v>
          </cell>
          <cell r="D2369" t="str">
            <v>Clinical</v>
          </cell>
        </row>
        <row r="2370">
          <cell r="B2370" t="str">
            <v>Clinical Officer - Orthopaedic</v>
          </cell>
          <cell r="C2370" t="str">
            <v>02-M02 - Clinical Officer / Technician</v>
          </cell>
          <cell r="D2370" t="str">
            <v>Clinical</v>
          </cell>
          <cell r="E2370" t="str">
            <v>Added 2021</v>
          </cell>
        </row>
        <row r="2371">
          <cell r="B2371" t="str">
            <v>Clinical Officer - Orthopaedic</v>
          </cell>
          <cell r="C2371" t="str">
            <v>02-M02 - Clinical Officer / Technician</v>
          </cell>
          <cell r="D2371" t="str">
            <v>Clinical</v>
          </cell>
        </row>
        <row r="2372">
          <cell r="B2372" t="str">
            <v>Clinical Officer - Orthopaedic</v>
          </cell>
          <cell r="C2372" t="str">
            <v>02-M02 - Clinical Officer / Technician</v>
          </cell>
          <cell r="D2372" t="str">
            <v>Clinical</v>
          </cell>
        </row>
        <row r="2373">
          <cell r="B2373" t="str">
            <v>Nursing Officer - Orthopaedic</v>
          </cell>
          <cell r="C2373" t="str">
            <v>04-N01 - Nursing Officer/Registered Nurse</v>
          </cell>
          <cell r="D2373" t="str">
            <v>Nursing / Midwifery</v>
          </cell>
          <cell r="E2373" t="str">
            <v>Added 2021</v>
          </cell>
        </row>
        <row r="2374">
          <cell r="B2374" t="str">
            <v>Medical Officer - Orthopaedic Surgeon</v>
          </cell>
          <cell r="C2374" t="str">
            <v>01-M01 - Medical Officer / Specialist</v>
          </cell>
          <cell r="D2374" t="str">
            <v>Clinical</v>
          </cell>
          <cell r="E2374" t="str">
            <v>Added 2021</v>
          </cell>
        </row>
        <row r="2375">
          <cell r="B2375" t="str">
            <v>Medical Officer - Orthopaedic Surgeon</v>
          </cell>
          <cell r="C2375" t="str">
            <v>01-M01 - Medical Officer / Specialist</v>
          </cell>
          <cell r="D2375" t="str">
            <v>Clinical</v>
          </cell>
          <cell r="E2375" t="str">
            <v>Added 2021</v>
          </cell>
        </row>
        <row r="2376">
          <cell r="B2376" t="str">
            <v>Clinical Officer - Orthopaedic</v>
          </cell>
          <cell r="C2376" t="str">
            <v>02-M02 - Clinical Officer / Technician</v>
          </cell>
          <cell r="D2376" t="str">
            <v>Clinical</v>
          </cell>
        </row>
        <row r="2377">
          <cell r="B2377" t="str">
            <v>Clinical Officer - Orthopaedic</v>
          </cell>
          <cell r="C2377" t="str">
            <v>02-M02 - Clinical Officer / Technician</v>
          </cell>
          <cell r="D2377" t="str">
            <v>Clinical</v>
          </cell>
        </row>
        <row r="2378">
          <cell r="B2378" t="str">
            <v>Medical Officer - Orthopaedic Technologist</v>
          </cell>
          <cell r="C2378" t="str">
            <v>01-M01 - Medical Officer / Specialist</v>
          </cell>
          <cell r="D2378" t="str">
            <v>Clinical</v>
          </cell>
        </row>
        <row r="2379">
          <cell r="B2379" t="str">
            <v>Medical Officer - Orthopaedic Technologist</v>
          </cell>
          <cell r="C2379" t="str">
            <v>01-M01 - Medical Officer / Specialist</v>
          </cell>
          <cell r="D2379" t="str">
            <v>Clinical</v>
          </cell>
        </row>
        <row r="2380">
          <cell r="B2380" t="str">
            <v>Medical Officer - Orthopaedic Technologist</v>
          </cell>
          <cell r="C2380" t="str">
            <v>01-M01 - Medical Officer / Specialist</v>
          </cell>
          <cell r="D2380" t="str">
            <v>Clinical</v>
          </cell>
        </row>
        <row r="2381">
          <cell r="B2381" t="str">
            <v>Medical Officer - Orthopaedic Technologist</v>
          </cell>
          <cell r="C2381" t="str">
            <v>01-M01 - Medical Officer / Specialist</v>
          </cell>
          <cell r="D2381" t="str">
            <v>Clinical</v>
          </cell>
        </row>
        <row r="2382">
          <cell r="B2382" t="str">
            <v>Clinical Officer - Orthopaedic</v>
          </cell>
          <cell r="C2382" t="str">
            <v>02-M02 - Clinical Officer / Technician</v>
          </cell>
          <cell r="D2382" t="str">
            <v>Clinical</v>
          </cell>
          <cell r="E2382" t="str">
            <v>Added 2021</v>
          </cell>
        </row>
        <row r="2383">
          <cell r="B2383" t="str">
            <v>Clinical Officer - Orthopaedic</v>
          </cell>
          <cell r="C2383" t="str">
            <v>02-M02 - Clinical Officer / Technician</v>
          </cell>
          <cell r="D2383" t="str">
            <v>Clinical</v>
          </cell>
          <cell r="E2383" t="str">
            <v>Added 2021</v>
          </cell>
        </row>
        <row r="2384">
          <cell r="B2384" t="str">
            <v>Clinical Officer - Orthopaedic</v>
          </cell>
          <cell r="C2384" t="str">
            <v>02-M02 - Clinical Officer / Technician</v>
          </cell>
          <cell r="D2384" t="str">
            <v>Clinical</v>
          </cell>
        </row>
        <row r="2385">
          <cell r="B2385" t="str">
            <v>Clinical Officer - Orthopaedic</v>
          </cell>
          <cell r="C2385" t="str">
            <v>02-M02 - Clinical Officer / Technician</v>
          </cell>
          <cell r="D2385" t="str">
            <v>Clinical</v>
          </cell>
        </row>
        <row r="2386">
          <cell r="B2386" t="str">
            <v>Medical Officer - Orthopaedic Surgeon</v>
          </cell>
          <cell r="C2386" t="str">
            <v>01-M01 - Medical Officer / Specialist</v>
          </cell>
          <cell r="D2386" t="str">
            <v>Clinical</v>
          </cell>
        </row>
        <row r="2387">
          <cell r="B2387" t="str">
            <v>Medical Officer - Orthopaedic Surgeon</v>
          </cell>
          <cell r="C2387" t="str">
            <v>01-M01 - Medical Officer / Specialist</v>
          </cell>
          <cell r="D2387" t="str">
            <v>Clinical</v>
          </cell>
        </row>
        <row r="2388">
          <cell r="B2388" t="str">
            <v>Clinical Officer - Orthopaedic</v>
          </cell>
          <cell r="C2388" t="str">
            <v>02-M02 - Clinical Officer / Technician</v>
          </cell>
          <cell r="D2388" t="str">
            <v>Clinical</v>
          </cell>
          <cell r="E2388" t="str">
            <v>Added 2021</v>
          </cell>
        </row>
        <row r="2389">
          <cell r="B2389" t="str">
            <v>Clinical Officer - Orthopaedic</v>
          </cell>
          <cell r="C2389" t="str">
            <v>02-M02 - Clinical Officer / Technician</v>
          </cell>
          <cell r="D2389" t="str">
            <v>Clinical</v>
          </cell>
          <cell r="E2389" t="str">
            <v>Added 2021</v>
          </cell>
        </row>
        <row r="2390">
          <cell r="B2390" t="str">
            <v>Clinical Officer - Orthopaedic</v>
          </cell>
          <cell r="C2390" t="str">
            <v>02-M02 - Clinical Officer / Technician</v>
          </cell>
          <cell r="D2390" t="str">
            <v>Clinical</v>
          </cell>
          <cell r="E2390" t="str">
            <v>Added 2021</v>
          </cell>
        </row>
        <row r="2391">
          <cell r="B2391" t="str">
            <v>Clinical Officer - Orthopaedic</v>
          </cell>
          <cell r="C2391" t="str">
            <v>02-M02 - Clinical Officer / Technician</v>
          </cell>
          <cell r="D2391" t="str">
            <v>Clinical</v>
          </cell>
          <cell r="E2391" t="str">
            <v>Added 2021</v>
          </cell>
        </row>
        <row r="2392">
          <cell r="B2392" t="str">
            <v>Clinical Officer - Orthopaedic</v>
          </cell>
          <cell r="C2392" t="str">
            <v>02-M02 - Clinical Officer / Technician</v>
          </cell>
          <cell r="D2392" t="str">
            <v>Clinical</v>
          </cell>
        </row>
        <row r="2393">
          <cell r="B2393" t="str">
            <v>Clinical Officer - Orthopaedic</v>
          </cell>
          <cell r="C2393" t="str">
            <v>02-M02 - Clinical Officer / Technician</v>
          </cell>
          <cell r="D2393" t="str">
            <v>Clinical</v>
          </cell>
        </row>
        <row r="2394">
          <cell r="B2394" t="str">
            <v>Clinical Officer - Orthopaedic</v>
          </cell>
          <cell r="C2394" t="str">
            <v>02-M02 - Clinical Officer / Technician</v>
          </cell>
          <cell r="D2394" t="str">
            <v>Clinical</v>
          </cell>
          <cell r="E2394" t="str">
            <v>Added 2021</v>
          </cell>
        </row>
        <row r="2395">
          <cell r="B2395" t="str">
            <v>Medical Officer - Ear, Throat, Nose</v>
          </cell>
          <cell r="C2395" t="str">
            <v>01-M01 - Medical Officer / Specialist</v>
          </cell>
          <cell r="D2395" t="str">
            <v>Clinical</v>
          </cell>
          <cell r="E2395" t="str">
            <v>Added 2021</v>
          </cell>
        </row>
        <row r="2396">
          <cell r="B2396" t="str">
            <v>Medical Officer - Ear, Throat, Nose</v>
          </cell>
          <cell r="C2396" t="str">
            <v>01-M01 - Medical Officer / Specialist</v>
          </cell>
          <cell r="D2396" t="str">
            <v>Clinical</v>
          </cell>
          <cell r="E2396" t="str">
            <v>Added 2021</v>
          </cell>
        </row>
        <row r="2397">
          <cell r="B2397" t="str">
            <v>Other Support Staff</v>
          </cell>
          <cell r="C2397" t="str">
            <v>_NOT INCLUDED</v>
          </cell>
          <cell r="D2397" t="str">
            <v>Support Staff</v>
          </cell>
        </row>
        <row r="2398">
          <cell r="B2398" t="str">
            <v>Other Support Staff</v>
          </cell>
          <cell r="C2398" t="str">
            <v>_NOT INCLUDED</v>
          </cell>
          <cell r="D2398" t="str">
            <v>Support Staff</v>
          </cell>
        </row>
        <row r="2399">
          <cell r="B2399" t="str">
            <v>Other Support Staff</v>
          </cell>
          <cell r="C2399" t="str">
            <v>_NOT INCLUDED</v>
          </cell>
          <cell r="D2399" t="str">
            <v>Support Staff</v>
          </cell>
        </row>
        <row r="2400">
          <cell r="B2400" t="str">
            <v>Other Support Staff</v>
          </cell>
          <cell r="C2400" t="str">
            <v>_NOT INCLUDED</v>
          </cell>
          <cell r="D2400" t="str">
            <v>Support Staff</v>
          </cell>
        </row>
        <row r="2401">
          <cell r="B2401" t="str">
            <v>PBX Operator</v>
          </cell>
          <cell r="C2401" t="str">
            <v>_NOT INCLUDED</v>
          </cell>
          <cell r="D2401" t="str">
            <v>Support Staff</v>
          </cell>
        </row>
        <row r="2402">
          <cell r="B2402" t="str">
            <v>PBX Operator</v>
          </cell>
          <cell r="C2402" t="str">
            <v>_NOT INCLUDED</v>
          </cell>
          <cell r="D2402" t="str">
            <v>Support Staff</v>
          </cell>
        </row>
        <row r="2403">
          <cell r="B2403" t="str">
            <v>Other Support Staff</v>
          </cell>
          <cell r="C2403" t="str">
            <v>_NOT INCLUDED</v>
          </cell>
          <cell r="D2403" t="str">
            <v>Support Staff</v>
          </cell>
        </row>
        <row r="2404">
          <cell r="B2404" t="str">
            <v>Other Support Staff</v>
          </cell>
          <cell r="C2404" t="str">
            <v>_NOT INCLUDED</v>
          </cell>
          <cell r="D2404" t="str">
            <v>Support Staff</v>
          </cell>
        </row>
        <row r="2405">
          <cell r="B2405" t="str">
            <v>Medical Officer - Pediatrician Emergency Medicine</v>
          </cell>
          <cell r="C2405" t="str">
            <v>01-M01 - Medical Officer / Specialist</v>
          </cell>
          <cell r="D2405" t="str">
            <v>Clinical</v>
          </cell>
          <cell r="E2405" t="str">
            <v>Added 2021</v>
          </cell>
        </row>
        <row r="2406">
          <cell r="B2406" t="str">
            <v>Medical Officer - Pediatrician Emergency Medicine</v>
          </cell>
          <cell r="C2406" t="str">
            <v>01-M01 - Medical Officer / Specialist</v>
          </cell>
          <cell r="D2406" t="str">
            <v>Clinical</v>
          </cell>
          <cell r="E2406" t="str">
            <v>Added 2021</v>
          </cell>
        </row>
        <row r="2407">
          <cell r="B2407" t="str">
            <v>Medical Officer - Pediatric Surgeon</v>
          </cell>
          <cell r="C2407" t="str">
            <v>01-M01 - Medical Officer / Specialist</v>
          </cell>
          <cell r="D2407" t="str">
            <v>Clinical</v>
          </cell>
          <cell r="E2407" t="str">
            <v>Added 2021</v>
          </cell>
        </row>
        <row r="2408">
          <cell r="B2408" t="str">
            <v>Medical Officer - Pediatric Surgeon</v>
          </cell>
          <cell r="C2408" t="str">
            <v>01-M01 - Medical Officer / Specialist</v>
          </cell>
          <cell r="D2408" t="str">
            <v>Clinical</v>
          </cell>
          <cell r="E2408" t="str">
            <v>Added 2021</v>
          </cell>
        </row>
        <row r="2409">
          <cell r="B2409" t="str">
            <v>Medical Officer - Pediatrician</v>
          </cell>
          <cell r="C2409" t="str">
            <v>01-M01 - Medical Officer / Specialist</v>
          </cell>
          <cell r="D2409" t="str">
            <v>Clinical</v>
          </cell>
          <cell r="E2409" t="str">
            <v>Added 2021</v>
          </cell>
        </row>
        <row r="2410">
          <cell r="B2410" t="str">
            <v>Medical Officer - Pediatrician</v>
          </cell>
          <cell r="C2410" t="str">
            <v>01-M01 - Medical Officer / Specialist</v>
          </cell>
          <cell r="D2410" t="str">
            <v>Clinical</v>
          </cell>
          <cell r="E2410" t="str">
            <v>Added 2021</v>
          </cell>
        </row>
        <row r="2411">
          <cell r="B2411" t="str">
            <v>Other Support Staff</v>
          </cell>
          <cell r="C2411" t="str">
            <v>_NOT INCLUDED</v>
          </cell>
          <cell r="D2411" t="str">
            <v>Support Staff</v>
          </cell>
        </row>
        <row r="2412">
          <cell r="B2412" t="str">
            <v>Other Support Staff</v>
          </cell>
          <cell r="C2412" t="str">
            <v>_NOT INCLUDED</v>
          </cell>
          <cell r="D2412" t="str">
            <v>Support Staff</v>
          </cell>
        </row>
        <row r="2413">
          <cell r="B2413" t="str">
            <v>Other Support Staff</v>
          </cell>
          <cell r="C2413" t="str">
            <v>_NOT INCLUDED</v>
          </cell>
          <cell r="D2413" t="str">
            <v>Support Staff</v>
          </cell>
        </row>
        <row r="2414">
          <cell r="B2414" t="str">
            <v>Other Support Staff</v>
          </cell>
          <cell r="C2414" t="str">
            <v>_NOT INCLUDED</v>
          </cell>
          <cell r="D2414" t="str">
            <v>Support Staff</v>
          </cell>
        </row>
        <row r="2415">
          <cell r="B2415" t="str">
            <v>Other Support Staff</v>
          </cell>
          <cell r="C2415" t="str">
            <v>_NOT INCLUDED</v>
          </cell>
          <cell r="D2415" t="str">
            <v>Support Staff</v>
          </cell>
        </row>
        <row r="2416">
          <cell r="B2416" t="str">
            <v>Other Support Staff</v>
          </cell>
          <cell r="C2416" t="str">
            <v>_NOT INCLUDED</v>
          </cell>
          <cell r="D2416" t="str">
            <v>Support Staff</v>
          </cell>
        </row>
        <row r="2417">
          <cell r="B2417" t="str">
            <v>Pathologist</v>
          </cell>
          <cell r="C2417" t="str">
            <v>10-L01 - Laboratory Officer</v>
          </cell>
          <cell r="D2417" t="str">
            <v>Clinical</v>
          </cell>
        </row>
        <row r="2418">
          <cell r="B2418" t="str">
            <v>Pathologist</v>
          </cell>
          <cell r="C2418" t="str">
            <v>10-L01 - Laboratory Officer</v>
          </cell>
          <cell r="D2418" t="str">
            <v>Clinical</v>
          </cell>
        </row>
        <row r="2419">
          <cell r="B2419" t="str">
            <v>Other Support Staff</v>
          </cell>
          <cell r="C2419" t="str">
            <v>_NOT INCLUDED</v>
          </cell>
          <cell r="D2419" t="str">
            <v>Support Staff</v>
          </cell>
        </row>
        <row r="2420">
          <cell r="B2420" t="str">
            <v>Other Support Staff</v>
          </cell>
          <cell r="C2420" t="str">
            <v>_NOT INCLUDED</v>
          </cell>
          <cell r="D2420" t="str">
            <v>Support Staff</v>
          </cell>
        </row>
        <row r="2421">
          <cell r="B2421" t="str">
            <v>Other Support Staff</v>
          </cell>
          <cell r="C2421" t="str">
            <v>_NOT INCLUDED</v>
          </cell>
          <cell r="D2421" t="str">
            <v>Support Staff</v>
          </cell>
        </row>
        <row r="2422">
          <cell r="B2422" t="str">
            <v>Other Support Staff</v>
          </cell>
          <cell r="C2422" t="str">
            <v>_NOT INCLUDED</v>
          </cell>
          <cell r="D2422" t="str">
            <v>Support Staff</v>
          </cell>
        </row>
        <row r="2423">
          <cell r="B2423" t="str">
            <v>Other Support Staff</v>
          </cell>
          <cell r="C2423" t="str">
            <v>_NOT INCLUDED</v>
          </cell>
          <cell r="D2423" t="str">
            <v>Support Staff</v>
          </cell>
        </row>
        <row r="2424">
          <cell r="B2424" t="str">
            <v>Other Support Staff</v>
          </cell>
          <cell r="C2424" t="str">
            <v>_NOT INCLUDED</v>
          </cell>
          <cell r="D2424" t="str">
            <v>Support Staff</v>
          </cell>
        </row>
        <row r="2425">
          <cell r="B2425" t="str">
            <v>Other Support Staff</v>
          </cell>
          <cell r="C2425" t="str">
            <v>_NOT INCLUDED</v>
          </cell>
          <cell r="D2425" t="str">
            <v>Support Staff</v>
          </cell>
        </row>
        <row r="2426">
          <cell r="B2426" t="str">
            <v>Other Support Staff</v>
          </cell>
          <cell r="C2426" t="str">
            <v>_NOT INCLUDED</v>
          </cell>
          <cell r="D2426" t="str">
            <v>Support Staff</v>
          </cell>
        </row>
        <row r="2427">
          <cell r="B2427" t="str">
            <v>PBX Operator</v>
          </cell>
          <cell r="C2427" t="str">
            <v>_NOT INCLUDED</v>
          </cell>
          <cell r="D2427" t="str">
            <v>Support Staff</v>
          </cell>
        </row>
        <row r="2428">
          <cell r="B2428" t="str">
            <v>PBX Operator</v>
          </cell>
          <cell r="C2428" t="str">
            <v>_NOT INCLUDED</v>
          </cell>
          <cell r="D2428" t="str">
            <v>Support Staff</v>
          </cell>
        </row>
        <row r="2429">
          <cell r="B2429" t="str">
            <v>PBX Operator</v>
          </cell>
          <cell r="C2429" t="str">
            <v>_NOT INCLUDED</v>
          </cell>
          <cell r="D2429" t="str">
            <v>Support Staff</v>
          </cell>
        </row>
        <row r="2430">
          <cell r="B2430" t="str">
            <v>PBX Operator</v>
          </cell>
          <cell r="C2430" t="str">
            <v>_NOT INCLUDED</v>
          </cell>
          <cell r="D2430" t="str">
            <v>Support Staff</v>
          </cell>
        </row>
        <row r="2431">
          <cell r="B2431" t="str">
            <v>PBX Operator</v>
          </cell>
          <cell r="C2431" t="str">
            <v>_NOT INCLUDED</v>
          </cell>
          <cell r="D2431" t="str">
            <v>Support Staff</v>
          </cell>
        </row>
        <row r="2432">
          <cell r="B2432" t="str">
            <v>PBX Operator</v>
          </cell>
          <cell r="C2432" t="str">
            <v>_NOT INCLUDED</v>
          </cell>
          <cell r="D2432" t="str">
            <v>Support Staff</v>
          </cell>
        </row>
        <row r="2433">
          <cell r="B2433" t="str">
            <v>PBX Operator</v>
          </cell>
          <cell r="C2433" t="str">
            <v>_NOT INCLUDED</v>
          </cell>
          <cell r="D2433" t="str">
            <v>Support Staff</v>
          </cell>
        </row>
        <row r="2434">
          <cell r="B2434" t="str">
            <v>PBX Operator</v>
          </cell>
          <cell r="C2434" t="str">
            <v>_NOT INCLUDED</v>
          </cell>
          <cell r="D2434" t="str">
            <v>Support Staff</v>
          </cell>
        </row>
        <row r="2435">
          <cell r="B2435" t="str">
            <v>Medical Officer - Pediatrician</v>
          </cell>
          <cell r="C2435" t="str">
            <v>01-M01 - Medical Officer / Specialist</v>
          </cell>
          <cell r="D2435" t="str">
            <v>Clinical</v>
          </cell>
        </row>
        <row r="2436">
          <cell r="B2436" t="str">
            <v>Medical Officer - Pediatrician</v>
          </cell>
          <cell r="C2436" t="str">
            <v>01-M01 - Medical Officer / Specialist</v>
          </cell>
          <cell r="D2436" t="str">
            <v>Clinical</v>
          </cell>
        </row>
        <row r="2437">
          <cell r="B2437" t="str">
            <v>Medical Officer - Pediatrician</v>
          </cell>
          <cell r="C2437" t="str">
            <v>01-M01 - Medical Officer / Specialist</v>
          </cell>
          <cell r="D2437" t="str">
            <v>Clinical</v>
          </cell>
        </row>
        <row r="2438">
          <cell r="B2438" t="str">
            <v>Medical Officer - Pediatrician</v>
          </cell>
          <cell r="C2438" t="str">
            <v>01-M01 - Medical Officer / Specialist</v>
          </cell>
          <cell r="D2438" t="str">
            <v>Clinical</v>
          </cell>
        </row>
        <row r="2439">
          <cell r="B2439" t="str">
            <v>Other Support Staff</v>
          </cell>
          <cell r="C2439" t="str">
            <v>_NOT INCLUDED</v>
          </cell>
          <cell r="D2439" t="str">
            <v>Support Staff</v>
          </cell>
        </row>
        <row r="2440">
          <cell r="B2440" t="str">
            <v>Other Support Staff</v>
          </cell>
          <cell r="C2440" t="str">
            <v>_NOT INCLUDED</v>
          </cell>
          <cell r="D2440" t="str">
            <v>Support Staff</v>
          </cell>
        </row>
        <row r="2441">
          <cell r="B2441" t="str">
            <v>Other Support Staff</v>
          </cell>
          <cell r="C2441" t="str">
            <v>_NOT INCLUDED</v>
          </cell>
          <cell r="D2441" t="str">
            <v>Support Staff</v>
          </cell>
          <cell r="E2441" t="str">
            <v>Added 2021</v>
          </cell>
        </row>
        <row r="2442">
          <cell r="B2442" t="str">
            <v>Other Management Staff</v>
          </cell>
          <cell r="C2442" t="str">
            <v>_NOT INCLUDED</v>
          </cell>
          <cell r="D2442" t="str">
            <v>Management</v>
          </cell>
          <cell r="E2442" t="str">
            <v>Added 2021</v>
          </cell>
        </row>
        <row r="2443">
          <cell r="B2443" t="str">
            <v>Other Management Staff</v>
          </cell>
          <cell r="C2443" t="str">
            <v>_NOT INCLUDED</v>
          </cell>
          <cell r="D2443" t="str">
            <v>Management</v>
          </cell>
          <cell r="E2443" t="str">
            <v>Added 2021</v>
          </cell>
        </row>
        <row r="2444">
          <cell r="B2444" t="str">
            <v>Other Management Staff</v>
          </cell>
          <cell r="C2444" t="str">
            <v>_NOT INCLUDED</v>
          </cell>
          <cell r="D2444" t="str">
            <v>Management</v>
          </cell>
          <cell r="E2444" t="str">
            <v>Added 2021</v>
          </cell>
        </row>
        <row r="2445">
          <cell r="B2445" t="str">
            <v>Other Management Staff</v>
          </cell>
          <cell r="C2445" t="str">
            <v>_NOT INCLUDED</v>
          </cell>
          <cell r="D2445" t="str">
            <v>Management</v>
          </cell>
          <cell r="E2445" t="str">
            <v>Added 2021</v>
          </cell>
        </row>
        <row r="2446">
          <cell r="B2446" t="str">
            <v>Other Management Staff</v>
          </cell>
          <cell r="C2446" t="str">
            <v>_NOT INCLUDED</v>
          </cell>
          <cell r="D2446" t="str">
            <v>Management</v>
          </cell>
          <cell r="E2446" t="str">
            <v>Added 2021</v>
          </cell>
        </row>
        <row r="2447">
          <cell r="B2447" t="str">
            <v>Other Management Staff</v>
          </cell>
          <cell r="C2447" t="str">
            <v>_NOT INCLUDED</v>
          </cell>
          <cell r="D2447" t="str">
            <v>Management</v>
          </cell>
          <cell r="E2447" t="str">
            <v>Added 2021</v>
          </cell>
        </row>
        <row r="2448">
          <cell r="B2448" t="str">
            <v>Other Support Staff</v>
          </cell>
          <cell r="C2448" t="str">
            <v>_NOT INCLUDED</v>
          </cell>
          <cell r="D2448" t="str">
            <v>Support Staff</v>
          </cell>
        </row>
        <row r="2449">
          <cell r="B2449" t="str">
            <v>Other Support Staff</v>
          </cell>
          <cell r="C2449" t="str">
            <v>_NOT INCLUDED</v>
          </cell>
          <cell r="D2449" t="str">
            <v>Support Staff</v>
          </cell>
        </row>
        <row r="2450">
          <cell r="B2450" t="str">
            <v>Other Support Staff</v>
          </cell>
          <cell r="C2450" t="str">
            <v>_NOT INCLUDED</v>
          </cell>
          <cell r="D2450" t="str">
            <v>Support Staff</v>
          </cell>
        </row>
        <row r="2451">
          <cell r="B2451" t="str">
            <v>Other Support Staff</v>
          </cell>
          <cell r="C2451" t="str">
            <v>_NOT INCLUDED</v>
          </cell>
          <cell r="D2451" t="str">
            <v>Support Staff</v>
          </cell>
        </row>
        <row r="2452">
          <cell r="B2452" t="str">
            <v>Other Support Staff</v>
          </cell>
          <cell r="C2452" t="str">
            <v>_NOT INCLUDED</v>
          </cell>
          <cell r="D2452" t="str">
            <v>Support Staff</v>
          </cell>
          <cell r="E2452" t="str">
            <v>Added 2021</v>
          </cell>
        </row>
        <row r="2453">
          <cell r="B2453" t="str">
            <v>Other Support Staff</v>
          </cell>
          <cell r="C2453" t="str">
            <v>_NOT INCLUDED</v>
          </cell>
          <cell r="D2453" t="str">
            <v>Support Staff</v>
          </cell>
          <cell r="E2453" t="str">
            <v>Added 2021</v>
          </cell>
        </row>
        <row r="2454">
          <cell r="B2454" t="str">
            <v>Other Support Staff</v>
          </cell>
          <cell r="C2454" t="str">
            <v>_NOT INCLUDED</v>
          </cell>
          <cell r="D2454" t="str">
            <v>Support Staff</v>
          </cell>
        </row>
        <row r="2455">
          <cell r="B2455" t="str">
            <v>Other Support Staff</v>
          </cell>
          <cell r="C2455" t="str">
            <v>_NOT INCLUDED</v>
          </cell>
          <cell r="D2455" t="str">
            <v>Support Staff</v>
          </cell>
        </row>
        <row r="2456">
          <cell r="B2456" t="str">
            <v>Other Support Staff</v>
          </cell>
          <cell r="C2456" t="str">
            <v>_NOT INCLUDED</v>
          </cell>
          <cell r="D2456" t="str">
            <v>Support Staff</v>
          </cell>
        </row>
        <row r="2457">
          <cell r="B2457" t="str">
            <v>Other Support Staff</v>
          </cell>
          <cell r="C2457" t="str">
            <v>_NOT INCLUDED</v>
          </cell>
          <cell r="D2457" t="str">
            <v>Support Staff</v>
          </cell>
        </row>
        <row r="2458">
          <cell r="B2458" t="str">
            <v>Pharmacy Assistant</v>
          </cell>
          <cell r="C2458" t="str">
            <v>09-P03 - Pharmacy Assistant</v>
          </cell>
          <cell r="D2458" t="str">
            <v>Pharmacy</v>
          </cell>
        </row>
        <row r="2459">
          <cell r="B2459" t="str">
            <v>Pharmacy Assistant</v>
          </cell>
          <cell r="C2459" t="str">
            <v>09-P03 - Pharmacy Assistant</v>
          </cell>
          <cell r="D2459" t="str">
            <v>Pharmacy</v>
          </cell>
        </row>
        <row r="2460">
          <cell r="B2460" t="str">
            <v>Pharmacy Assistant</v>
          </cell>
          <cell r="C2460" t="str">
            <v>09-P03 - Pharmacy Assistant</v>
          </cell>
          <cell r="D2460" t="str">
            <v>Pharmacy</v>
          </cell>
        </row>
        <row r="2461">
          <cell r="B2461" t="str">
            <v>Pharmacy Assistant</v>
          </cell>
          <cell r="C2461" t="str">
            <v>09-P03 - Pharmacy Assistant</v>
          </cell>
          <cell r="D2461" t="str">
            <v>Pharmacy</v>
          </cell>
        </row>
        <row r="2462">
          <cell r="B2462" t="str">
            <v>Pharmacy Assistant</v>
          </cell>
          <cell r="C2462" t="str">
            <v>09-P03 - Pharmacy Assistant</v>
          </cell>
          <cell r="D2462" t="str">
            <v>Pharmacy</v>
          </cell>
        </row>
        <row r="2463">
          <cell r="B2463" t="str">
            <v>Pharmacy Assistant</v>
          </cell>
          <cell r="C2463" t="str">
            <v>09-P03 - Pharmacy Assistant</v>
          </cell>
          <cell r="D2463" t="str">
            <v>Pharmacy</v>
          </cell>
        </row>
        <row r="2464">
          <cell r="B2464" t="str">
            <v>Pharmacy Attendant</v>
          </cell>
          <cell r="C2464" t="str">
            <v>_NOT INCLUDED</v>
          </cell>
          <cell r="D2464" t="str">
            <v>Pharmacy</v>
          </cell>
        </row>
        <row r="2465">
          <cell r="B2465" t="str">
            <v>Pharmacy Attendant</v>
          </cell>
          <cell r="C2465" t="str">
            <v>_NOT INCLUDED</v>
          </cell>
          <cell r="D2465" t="str">
            <v>Pharmacy</v>
          </cell>
        </row>
        <row r="2466">
          <cell r="B2466" t="str">
            <v>Pharmacy Officer</v>
          </cell>
          <cell r="C2466" t="str">
            <v>07-P01 - Pharmacy Officer</v>
          </cell>
          <cell r="D2466" t="str">
            <v>Pharmacy</v>
          </cell>
        </row>
        <row r="2467">
          <cell r="B2467" t="str">
            <v>Pharmacy Officer</v>
          </cell>
          <cell r="C2467" t="str">
            <v>07-P01 - Pharmacy Officer</v>
          </cell>
          <cell r="D2467" t="str">
            <v>Pharmacy</v>
          </cell>
        </row>
        <row r="2468">
          <cell r="B2468" t="str">
            <v>Pharmacy Officer</v>
          </cell>
          <cell r="C2468" t="str">
            <v>07-P01 - Pharmacy Officer</v>
          </cell>
          <cell r="D2468" t="str">
            <v>Pharmacy</v>
          </cell>
        </row>
        <row r="2469">
          <cell r="B2469" t="str">
            <v>Pharmacy Officer</v>
          </cell>
          <cell r="C2469" t="str">
            <v>07-P01 - Pharmacy Officer</v>
          </cell>
          <cell r="D2469" t="str">
            <v>Pharmacy</v>
          </cell>
        </row>
        <row r="2470">
          <cell r="B2470" t="str">
            <v>Pharmacy Officer</v>
          </cell>
          <cell r="C2470" t="str">
            <v>07-P01 - Pharmacy Officer</v>
          </cell>
          <cell r="D2470" t="str">
            <v>Pharmacy</v>
          </cell>
          <cell r="E2470" t="str">
            <v>Added 2021</v>
          </cell>
        </row>
        <row r="2471">
          <cell r="B2471" t="str">
            <v>Pharmacy Officer</v>
          </cell>
          <cell r="C2471" t="str">
            <v>07-P01 - Pharmacy Officer</v>
          </cell>
          <cell r="D2471" t="str">
            <v>Pharmacy</v>
          </cell>
          <cell r="E2471" t="str">
            <v>Added 2021</v>
          </cell>
        </row>
        <row r="2472">
          <cell r="B2472" t="str">
            <v>Pharmacy Officer</v>
          </cell>
          <cell r="C2472" t="str">
            <v>07-P01 - Pharmacy Officer</v>
          </cell>
          <cell r="D2472" t="str">
            <v>Pharmacy</v>
          </cell>
          <cell r="E2472" t="str">
            <v>Added 2021</v>
          </cell>
        </row>
        <row r="2473">
          <cell r="B2473" t="str">
            <v>Pharmacy Officer</v>
          </cell>
          <cell r="C2473" t="str">
            <v>07-P01 - Pharmacy Officer</v>
          </cell>
          <cell r="D2473" t="str">
            <v>Pharmacy</v>
          </cell>
          <cell r="E2473" t="str">
            <v>Added 2021</v>
          </cell>
        </row>
        <row r="2474">
          <cell r="B2474" t="str">
            <v>Pharmacy Officer</v>
          </cell>
          <cell r="C2474" t="str">
            <v>07-P01 - Pharmacy Officer</v>
          </cell>
          <cell r="D2474" t="str">
            <v>Pharmacy</v>
          </cell>
          <cell r="E2474" t="str">
            <v>Added 2021</v>
          </cell>
        </row>
        <row r="2475">
          <cell r="B2475" t="str">
            <v>Pharmacy Officer</v>
          </cell>
          <cell r="C2475" t="str">
            <v>07-P01 - Pharmacy Officer</v>
          </cell>
          <cell r="D2475" t="str">
            <v>Pharmacy</v>
          </cell>
          <cell r="E2475" t="str">
            <v>Added 2021</v>
          </cell>
        </row>
        <row r="2476">
          <cell r="B2476" t="str">
            <v>Pharmacy Technician</v>
          </cell>
          <cell r="C2476" t="str">
            <v>08-P02 - Pharmacy Technician</v>
          </cell>
          <cell r="D2476" t="str">
            <v>Pharmacy</v>
          </cell>
        </row>
        <row r="2477">
          <cell r="B2477" t="str">
            <v>Pharmacy Technician</v>
          </cell>
          <cell r="C2477" t="str">
            <v>08-P02 - Pharmacy Technician</v>
          </cell>
          <cell r="D2477" t="str">
            <v>Pharmacy</v>
          </cell>
        </row>
        <row r="2478">
          <cell r="B2478" t="str">
            <v>Pharmacy Assistant</v>
          </cell>
          <cell r="C2478" t="str">
            <v>09-P03 - Pharmacy Assistant</v>
          </cell>
          <cell r="D2478" t="str">
            <v>Pharmacy</v>
          </cell>
        </row>
        <row r="2479">
          <cell r="B2479" t="str">
            <v>Pharmacy Assistant</v>
          </cell>
          <cell r="C2479" t="str">
            <v>09-P03 - Pharmacy Assistant</v>
          </cell>
          <cell r="D2479" t="str">
            <v>Pharmacy</v>
          </cell>
        </row>
        <row r="2480">
          <cell r="B2480" t="str">
            <v>Pharmacy Assistant</v>
          </cell>
          <cell r="C2480" t="str">
            <v>09-P03 - Pharmacy Assistant</v>
          </cell>
          <cell r="D2480" t="str">
            <v>Pharmacy</v>
          </cell>
        </row>
        <row r="2481">
          <cell r="B2481" t="str">
            <v>Pharmacy Assistant</v>
          </cell>
          <cell r="C2481" t="str">
            <v>09-P03 - Pharmacy Assistant</v>
          </cell>
          <cell r="D2481" t="str">
            <v>Pharmacy</v>
          </cell>
        </row>
        <row r="2482">
          <cell r="B2482" t="str">
            <v>Pharmacy Assistant</v>
          </cell>
          <cell r="C2482" t="str">
            <v>09-P03 - Pharmacy Assistant</v>
          </cell>
          <cell r="D2482" t="str">
            <v>Pharmacy</v>
          </cell>
        </row>
        <row r="2483">
          <cell r="B2483" t="str">
            <v>Pharmacy Assistant</v>
          </cell>
          <cell r="C2483" t="str">
            <v>09-P03 - Pharmacy Assistant</v>
          </cell>
          <cell r="D2483" t="str">
            <v>Pharmacy</v>
          </cell>
        </row>
        <row r="2484">
          <cell r="B2484" t="str">
            <v>Pharmacy Assistant</v>
          </cell>
          <cell r="C2484" t="str">
            <v>09-P03 - Pharmacy Assistant</v>
          </cell>
          <cell r="D2484" t="str">
            <v>Pharmacy</v>
          </cell>
        </row>
        <row r="2485">
          <cell r="B2485" t="str">
            <v>Pharmacy Assistant</v>
          </cell>
          <cell r="C2485" t="str">
            <v>09-P03 - Pharmacy Assistant</v>
          </cell>
          <cell r="D2485" t="str">
            <v>Pharmacy</v>
          </cell>
        </row>
        <row r="2486">
          <cell r="B2486" t="str">
            <v>Pharmacy Assistant</v>
          </cell>
          <cell r="C2486" t="str">
            <v>09-P03 - Pharmacy Assistant</v>
          </cell>
          <cell r="D2486" t="str">
            <v>Pharmacy</v>
          </cell>
        </row>
        <row r="2487">
          <cell r="B2487" t="str">
            <v>Pharmacy Assistant</v>
          </cell>
          <cell r="C2487" t="str">
            <v>09-P03 - Pharmacy Assistant</v>
          </cell>
          <cell r="D2487" t="str">
            <v>Pharmacy</v>
          </cell>
        </row>
        <row r="2488">
          <cell r="B2488" t="str">
            <v>Pharmacy Assistant</v>
          </cell>
          <cell r="C2488" t="str">
            <v>09-P03 - Pharmacy Assistant</v>
          </cell>
          <cell r="D2488" t="str">
            <v>Pharmacy</v>
          </cell>
          <cell r="E2488" t="str">
            <v>Added 2021</v>
          </cell>
        </row>
        <row r="2489">
          <cell r="B2489" t="str">
            <v>Pharmacy Assistant</v>
          </cell>
          <cell r="C2489" t="str">
            <v>09-P03 - Pharmacy Assistant</v>
          </cell>
          <cell r="D2489" t="str">
            <v>Pharmacy</v>
          </cell>
        </row>
        <row r="2490">
          <cell r="B2490" t="str">
            <v>Pharmacy Assistant</v>
          </cell>
          <cell r="C2490" t="str">
            <v>09-P03 - Pharmacy Assistant</v>
          </cell>
          <cell r="D2490" t="str">
            <v>Pharmacy</v>
          </cell>
        </row>
        <row r="2491">
          <cell r="B2491" t="str">
            <v>Pharmacy Assistant</v>
          </cell>
          <cell r="C2491" t="str">
            <v>09-P03 - Pharmacy Assistant</v>
          </cell>
          <cell r="D2491" t="str">
            <v>Pharmacy</v>
          </cell>
        </row>
        <row r="2492">
          <cell r="B2492" t="str">
            <v>Pharmacy Assistant</v>
          </cell>
          <cell r="C2492" t="str">
            <v>09-P03 - Pharmacy Assistant</v>
          </cell>
          <cell r="D2492" t="str">
            <v>Pharmacy</v>
          </cell>
        </row>
        <row r="2493">
          <cell r="B2493" t="str">
            <v>Pharmacy Attendant</v>
          </cell>
          <cell r="C2493" t="str">
            <v>_NOT INCLUDED</v>
          </cell>
          <cell r="D2493" t="str">
            <v>Pharmacy</v>
          </cell>
        </row>
        <row r="2494">
          <cell r="B2494" t="str">
            <v>Pharmacy Attendant</v>
          </cell>
          <cell r="C2494" t="str">
            <v>_NOT INCLUDED</v>
          </cell>
          <cell r="D2494" t="str">
            <v>Pharmacy</v>
          </cell>
        </row>
        <row r="2495">
          <cell r="B2495" t="str">
            <v>Pharmacy Officer</v>
          </cell>
          <cell r="C2495" t="str">
            <v>07-P01 - Pharmacy Officer</v>
          </cell>
          <cell r="D2495" t="str">
            <v>Pharmacy</v>
          </cell>
        </row>
        <row r="2496">
          <cell r="B2496" t="str">
            <v>Pharmacy Officer</v>
          </cell>
          <cell r="C2496" t="str">
            <v>07-P01 - Pharmacy Officer</v>
          </cell>
          <cell r="D2496" t="str">
            <v>Pharmacy</v>
          </cell>
        </row>
        <row r="2497">
          <cell r="B2497" t="str">
            <v>Pharmacy Officer</v>
          </cell>
          <cell r="C2497" t="str">
            <v>07-P01 - Pharmacy Officer</v>
          </cell>
          <cell r="D2497" t="str">
            <v>Pharmacy</v>
          </cell>
        </row>
        <row r="2498">
          <cell r="B2498" t="str">
            <v>Pharmacy Officer</v>
          </cell>
          <cell r="C2498" t="str">
            <v>07-P01 - Pharmacy Officer</v>
          </cell>
          <cell r="D2498" t="str">
            <v>Pharmacy</v>
          </cell>
        </row>
        <row r="2499">
          <cell r="B2499" t="str">
            <v>Pharmacy Officer</v>
          </cell>
          <cell r="C2499" t="str">
            <v>07-P01 - Pharmacy Officer</v>
          </cell>
          <cell r="D2499" t="str">
            <v>Pharmacy</v>
          </cell>
          <cell r="E2499" t="str">
            <v>Added 2021</v>
          </cell>
        </row>
        <row r="2500">
          <cell r="B2500" t="str">
            <v>Pharmacy Officer</v>
          </cell>
          <cell r="C2500" t="str">
            <v>07-P01 - Pharmacy Officer</v>
          </cell>
          <cell r="D2500" t="str">
            <v>Pharmacy</v>
          </cell>
          <cell r="E2500" t="str">
            <v>Added 2021</v>
          </cell>
        </row>
        <row r="2501">
          <cell r="B2501" t="str">
            <v>Pharmacy Technician</v>
          </cell>
          <cell r="C2501" t="str">
            <v>08-P02 - Pharmacy Technician</v>
          </cell>
          <cell r="D2501" t="str">
            <v>Pharmacy</v>
          </cell>
        </row>
        <row r="2502">
          <cell r="B2502" t="str">
            <v>Pharmacy Technician</v>
          </cell>
          <cell r="C2502" t="str">
            <v>08-P02 - Pharmacy Technician</v>
          </cell>
          <cell r="D2502" t="str">
            <v>Pharmacy</v>
          </cell>
        </row>
        <row r="2503">
          <cell r="B2503" t="str">
            <v>Pharmacy Technician</v>
          </cell>
          <cell r="C2503" t="str">
            <v>08-P02 - Pharmacy Technician</v>
          </cell>
          <cell r="D2503" t="str">
            <v>Pharmacy</v>
          </cell>
        </row>
        <row r="2504">
          <cell r="B2504" t="str">
            <v>Pharmacy Technician</v>
          </cell>
          <cell r="C2504" t="str">
            <v>08-P02 - Pharmacy Technician</v>
          </cell>
          <cell r="D2504" t="str">
            <v>Pharmacy</v>
          </cell>
        </row>
        <row r="2505">
          <cell r="B2505" t="str">
            <v>Pharmacy Technician</v>
          </cell>
          <cell r="C2505" t="str">
            <v>08-P02 - Pharmacy Technician</v>
          </cell>
          <cell r="D2505" t="str">
            <v>Pharmacy</v>
          </cell>
        </row>
        <row r="2506">
          <cell r="B2506" t="str">
            <v>Pharmacy Technician</v>
          </cell>
          <cell r="C2506" t="str">
            <v>08-P02 - Pharmacy Technician</v>
          </cell>
          <cell r="D2506" t="str">
            <v>Pharmacy</v>
          </cell>
        </row>
        <row r="2507">
          <cell r="B2507" t="str">
            <v>Pharmacy Technician</v>
          </cell>
          <cell r="C2507" t="str">
            <v>08-P02 - Pharmacy Technician</v>
          </cell>
          <cell r="D2507" t="str">
            <v>Pharmacy</v>
          </cell>
        </row>
        <row r="2508">
          <cell r="B2508" t="str">
            <v>Pharmacy Technician</v>
          </cell>
          <cell r="C2508" t="str">
            <v>08-P02 - Pharmacy Technician</v>
          </cell>
          <cell r="D2508" t="str">
            <v>Pharmacy</v>
          </cell>
        </row>
        <row r="2509">
          <cell r="B2509" t="str">
            <v>Pharmacy Technician</v>
          </cell>
          <cell r="C2509" t="str">
            <v>08-P02 - Pharmacy Technician</v>
          </cell>
          <cell r="D2509" t="str">
            <v>Pharmacy</v>
          </cell>
          <cell r="E2509" t="str">
            <v>Added 2021</v>
          </cell>
        </row>
        <row r="2510">
          <cell r="B2510" t="str">
            <v>Pharmacy Assistant</v>
          </cell>
          <cell r="C2510" t="str">
            <v>09-P03 - Pharmacy Assistant</v>
          </cell>
          <cell r="D2510" t="str">
            <v>Pharmacy</v>
          </cell>
          <cell r="E2510" t="str">
            <v>Added 2021</v>
          </cell>
        </row>
        <row r="2511">
          <cell r="B2511" t="str">
            <v>Pharmacy Technician</v>
          </cell>
          <cell r="C2511" t="str">
            <v>08-P02 - Pharmacy Technician</v>
          </cell>
          <cell r="D2511" t="str">
            <v>Pharmacy</v>
          </cell>
        </row>
        <row r="2512">
          <cell r="B2512" t="str">
            <v>Pharmacy Technician</v>
          </cell>
          <cell r="C2512" t="str">
            <v>08-P02 - Pharmacy Technician</v>
          </cell>
          <cell r="D2512" t="str">
            <v>Pharmacy</v>
          </cell>
        </row>
        <row r="2513">
          <cell r="B2513" t="str">
            <v>Pharmacy Attendant</v>
          </cell>
          <cell r="C2513" t="str">
            <v>_NOT INCLUDED</v>
          </cell>
          <cell r="D2513" t="str">
            <v>Pharmacy</v>
          </cell>
        </row>
        <row r="2514">
          <cell r="B2514" t="str">
            <v>Pharmacy Attendant</v>
          </cell>
          <cell r="C2514" t="str">
            <v>_NOT INCLUDED</v>
          </cell>
          <cell r="D2514" t="str">
            <v>Pharmacy</v>
          </cell>
        </row>
        <row r="2515">
          <cell r="B2515" t="str">
            <v>Pharmacy Technician</v>
          </cell>
          <cell r="C2515" t="str">
            <v>08-P02 - Pharmacy Technician</v>
          </cell>
          <cell r="D2515" t="str">
            <v>Pharmacy</v>
          </cell>
        </row>
        <row r="2516">
          <cell r="B2516" t="str">
            <v>Pharmacy Technician</v>
          </cell>
          <cell r="C2516" t="str">
            <v>08-P02 - Pharmacy Technician</v>
          </cell>
          <cell r="D2516" t="str">
            <v>Pharmacy</v>
          </cell>
        </row>
        <row r="2517">
          <cell r="B2517" t="str">
            <v>Pharmacy Assistant</v>
          </cell>
          <cell r="C2517" t="str">
            <v>09-P03 - Pharmacy Assistant</v>
          </cell>
          <cell r="D2517" t="str">
            <v>Pharmacy</v>
          </cell>
        </row>
        <row r="2518">
          <cell r="B2518" t="str">
            <v>Pharmacy Assistant</v>
          </cell>
          <cell r="C2518" t="str">
            <v>09-P03 - Pharmacy Assistant</v>
          </cell>
          <cell r="D2518" t="str">
            <v>Pharmacy</v>
          </cell>
        </row>
        <row r="2519">
          <cell r="B2519" t="str">
            <v>Pharmacy Assistant</v>
          </cell>
          <cell r="C2519" t="str">
            <v>09-P03 - Pharmacy Assistant</v>
          </cell>
          <cell r="D2519" t="str">
            <v>Pharmacy</v>
          </cell>
        </row>
        <row r="2520">
          <cell r="B2520" t="str">
            <v>Pharmacy Technician</v>
          </cell>
          <cell r="C2520" t="str">
            <v>08-P02 - Pharmacy Technician</v>
          </cell>
          <cell r="D2520" t="str">
            <v>Pharmacy</v>
          </cell>
        </row>
        <row r="2521">
          <cell r="B2521" t="str">
            <v>Pharmacy Technician</v>
          </cell>
          <cell r="C2521" t="str">
            <v>08-P02 - Pharmacy Technician</v>
          </cell>
          <cell r="D2521" t="str">
            <v>Pharmacy</v>
          </cell>
        </row>
        <row r="2522">
          <cell r="B2522" t="str">
            <v>Pharmacy Technician</v>
          </cell>
          <cell r="C2522" t="str">
            <v>08-P02 - Pharmacy Technician</v>
          </cell>
          <cell r="D2522" t="str">
            <v>Pharmacy</v>
          </cell>
        </row>
        <row r="2523">
          <cell r="B2523" t="str">
            <v>Pharmacy Technician</v>
          </cell>
          <cell r="C2523" t="str">
            <v>08-P02 - Pharmacy Technician</v>
          </cell>
          <cell r="D2523" t="str">
            <v>Pharmacy</v>
          </cell>
        </row>
        <row r="2524">
          <cell r="B2524" t="str">
            <v>Pharmacy Assistant</v>
          </cell>
          <cell r="C2524" t="str">
            <v>09-P03 - Pharmacy Assistant</v>
          </cell>
          <cell r="D2524" t="str">
            <v>Pharmacy</v>
          </cell>
        </row>
        <row r="2525">
          <cell r="B2525" t="str">
            <v>Pharmacy Assistant</v>
          </cell>
          <cell r="C2525" t="str">
            <v>09-P03 - Pharmacy Assistant</v>
          </cell>
          <cell r="D2525" t="str">
            <v>Pharmacy</v>
          </cell>
        </row>
        <row r="2526">
          <cell r="B2526" t="str">
            <v>Pharmacy Assistant</v>
          </cell>
          <cell r="C2526" t="str">
            <v>09-P03 - Pharmacy Assistant</v>
          </cell>
          <cell r="D2526" t="str">
            <v>Pharmacy</v>
          </cell>
        </row>
        <row r="2527">
          <cell r="B2527" t="str">
            <v>_MISSING</v>
          </cell>
          <cell r="C2527" t="str">
            <v>_NOT INCLUDED</v>
          </cell>
          <cell r="D2527" t="str">
            <v>Management</v>
          </cell>
        </row>
        <row r="2528">
          <cell r="B2528" t="str">
            <v>_MISSING</v>
          </cell>
          <cell r="C2528" t="str">
            <v>_NOT INCLUDED</v>
          </cell>
          <cell r="D2528" t="str">
            <v>Management</v>
          </cell>
        </row>
        <row r="2529">
          <cell r="B2529" t="str">
            <v>_MISSING</v>
          </cell>
          <cell r="C2529" t="str">
            <v>_NOT INCLUDED</v>
          </cell>
          <cell r="D2529" t="str">
            <v>Management</v>
          </cell>
        </row>
        <row r="2530">
          <cell r="B2530" t="str">
            <v>_MISSING</v>
          </cell>
          <cell r="C2530" t="str">
            <v>_NOT INCLUDED</v>
          </cell>
          <cell r="D2530" t="str">
            <v>Management</v>
          </cell>
        </row>
        <row r="2531">
          <cell r="B2531" t="str">
            <v>Pharmacy Assistant</v>
          </cell>
          <cell r="C2531" t="str">
            <v>09-P03 - Pharmacy Assistant</v>
          </cell>
          <cell r="D2531" t="str">
            <v>Pharmacy</v>
          </cell>
        </row>
        <row r="2532">
          <cell r="B2532" t="str">
            <v>Pharmacy Assistant</v>
          </cell>
          <cell r="C2532" t="str">
            <v>09-P03 - Pharmacy Assistant</v>
          </cell>
          <cell r="D2532" t="str">
            <v>Pharmacy</v>
          </cell>
        </row>
        <row r="2533">
          <cell r="B2533" t="str">
            <v>Medical Officer</v>
          </cell>
          <cell r="C2533" t="str">
            <v>01-M01 - Medical Officer / Specialist</v>
          </cell>
          <cell r="D2533" t="str">
            <v>Clinical</v>
          </cell>
          <cell r="E2533" t="str">
            <v>Added 2021</v>
          </cell>
        </row>
        <row r="2534">
          <cell r="B2534" t="str">
            <v>Medical Officer</v>
          </cell>
          <cell r="C2534" t="str">
            <v>01-M01 - Medical Officer / Specialist</v>
          </cell>
          <cell r="D2534" t="str">
            <v>Clinical</v>
          </cell>
          <cell r="E2534" t="str">
            <v>Added 2021</v>
          </cell>
        </row>
        <row r="2535">
          <cell r="B2535" t="str">
            <v>Medical Officer</v>
          </cell>
          <cell r="C2535" t="str">
            <v>01-M01 - Medical Officer / Specialist</v>
          </cell>
          <cell r="D2535" t="str">
            <v>Clinical</v>
          </cell>
          <cell r="E2535" t="str">
            <v>Added 2021</v>
          </cell>
        </row>
        <row r="2536">
          <cell r="B2536" t="str">
            <v>Medical Officer</v>
          </cell>
          <cell r="C2536" t="str">
            <v>01-M01 - Medical Officer / Specialist</v>
          </cell>
          <cell r="D2536" t="str">
            <v>Clinical</v>
          </cell>
          <cell r="E2536" t="str">
            <v>Added 2021</v>
          </cell>
        </row>
        <row r="2537">
          <cell r="B2537" t="str">
            <v>Medical Officer - Physiotherapist</v>
          </cell>
          <cell r="C2537" t="str">
            <v>01-M01 - Medical Officer / Specialist</v>
          </cell>
          <cell r="D2537" t="str">
            <v>Clinical</v>
          </cell>
        </row>
        <row r="2538">
          <cell r="B2538" t="str">
            <v>Medical Officer - Physiotherapist</v>
          </cell>
          <cell r="C2538" t="str">
            <v>01-M01 - Medical Officer / Specialist</v>
          </cell>
          <cell r="D2538" t="str">
            <v>Clinical</v>
          </cell>
        </row>
        <row r="2539">
          <cell r="B2539" t="str">
            <v>Medical Officer - Physiotherapist</v>
          </cell>
          <cell r="C2539" t="str">
            <v>01-M01 - Medical Officer / Specialist</v>
          </cell>
          <cell r="D2539" t="str">
            <v>Clinical</v>
          </cell>
        </row>
        <row r="2540">
          <cell r="B2540" t="str">
            <v>Medical Officer - Physiotherapist</v>
          </cell>
          <cell r="C2540" t="str">
            <v>01-M01 - Medical Officer / Specialist</v>
          </cell>
          <cell r="D2540" t="str">
            <v>Clinical</v>
          </cell>
        </row>
        <row r="2541">
          <cell r="B2541" t="str">
            <v>Medical Officer - Physiotherapist</v>
          </cell>
          <cell r="C2541" t="str">
            <v>01-M01 - Medical Officer / Specialist</v>
          </cell>
          <cell r="D2541" t="str">
            <v>Clinical</v>
          </cell>
          <cell r="E2541" t="str">
            <v>Added 2021</v>
          </cell>
        </row>
        <row r="2542">
          <cell r="B2542" t="str">
            <v>Medical Officer - Physiotherapist</v>
          </cell>
          <cell r="C2542" t="str">
            <v>01-M01 - Medical Officer / Specialist</v>
          </cell>
          <cell r="D2542" t="str">
            <v>Clinical</v>
          </cell>
          <cell r="E2542" t="str">
            <v>Added 2021</v>
          </cell>
        </row>
        <row r="2543">
          <cell r="B2543" t="str">
            <v>Clinical Officer - Physiotherapy</v>
          </cell>
          <cell r="C2543" t="str">
            <v>02-M02 - Clinical Officer / Technician</v>
          </cell>
          <cell r="D2543" t="str">
            <v>Clinical</v>
          </cell>
        </row>
        <row r="2544">
          <cell r="B2544" t="str">
            <v>Clinical Officer - Physiotherapy</v>
          </cell>
          <cell r="C2544" t="str">
            <v>02-M02 - Clinical Officer / Technician</v>
          </cell>
          <cell r="D2544" t="str">
            <v>Clinical</v>
          </cell>
        </row>
        <row r="2545">
          <cell r="B2545" t="str">
            <v>Medical Officer - Physiotherapist</v>
          </cell>
          <cell r="C2545" t="str">
            <v>01-M01 - Medical Officer / Specialist</v>
          </cell>
          <cell r="D2545" t="str">
            <v>Clinical</v>
          </cell>
          <cell r="E2545" t="str">
            <v>Added 2021</v>
          </cell>
        </row>
        <row r="2546">
          <cell r="B2546" t="str">
            <v>Medical Officer - Physiotherapist</v>
          </cell>
          <cell r="C2546" t="str">
            <v>01-M01 - Medical Officer / Specialist</v>
          </cell>
          <cell r="D2546" t="str">
            <v>Clinical</v>
          </cell>
          <cell r="E2546" t="str">
            <v>Added 2021</v>
          </cell>
        </row>
        <row r="2547">
          <cell r="B2547" t="str">
            <v>Medical Officer - Physiotherapist</v>
          </cell>
          <cell r="C2547" t="str">
            <v>01-M01 - Medical Officer / Specialist</v>
          </cell>
          <cell r="D2547" t="str">
            <v>Clinical</v>
          </cell>
        </row>
        <row r="2548">
          <cell r="B2548" t="str">
            <v>Medical Officer - Physiotherapist</v>
          </cell>
          <cell r="C2548" t="str">
            <v>01-M01 - Medical Officer / Specialist</v>
          </cell>
          <cell r="D2548" t="str">
            <v>Clinical</v>
          </cell>
        </row>
        <row r="2549">
          <cell r="B2549" t="str">
            <v>Clinical Officer - Rehabilitation Officer</v>
          </cell>
          <cell r="C2549" t="str">
            <v>02-M02 - Clinical Officer / Technician</v>
          </cell>
          <cell r="D2549" t="str">
            <v>Clinical</v>
          </cell>
          <cell r="E2549" t="str">
            <v>Added 2021</v>
          </cell>
        </row>
        <row r="2550">
          <cell r="B2550" t="str">
            <v>Hospital Attendant</v>
          </cell>
          <cell r="C2550" t="str">
            <v>_NOT INCLUDED</v>
          </cell>
          <cell r="D2550" t="str">
            <v>Support Staff</v>
          </cell>
        </row>
        <row r="2551">
          <cell r="B2551" t="str">
            <v>Hospital Attendant</v>
          </cell>
          <cell r="C2551" t="str">
            <v>_NOT INCLUDED</v>
          </cell>
          <cell r="D2551" t="str">
            <v>Support Staff</v>
          </cell>
        </row>
        <row r="2552">
          <cell r="B2552" t="str">
            <v>Medical Officer - Physiotherapist</v>
          </cell>
          <cell r="C2552" t="str">
            <v>01-M01 - Medical Officer / Specialist</v>
          </cell>
          <cell r="D2552" t="str">
            <v>Clinical</v>
          </cell>
          <cell r="E2552" t="str">
            <v>Added 2021</v>
          </cell>
        </row>
        <row r="2553">
          <cell r="B2553" t="str">
            <v>Medical Officer - Physiotherapist</v>
          </cell>
          <cell r="C2553" t="str">
            <v>01-M01 - Medical Officer / Specialist</v>
          </cell>
          <cell r="D2553" t="str">
            <v>Clinical</v>
          </cell>
          <cell r="E2553" t="str">
            <v>Added 2021</v>
          </cell>
        </row>
        <row r="2554">
          <cell r="B2554" t="str">
            <v>Medical Officer - Physiotherapist</v>
          </cell>
          <cell r="C2554" t="str">
            <v>01-M01 - Medical Officer / Specialist</v>
          </cell>
          <cell r="D2554" t="str">
            <v>Clinical</v>
          </cell>
        </row>
        <row r="2555">
          <cell r="B2555" t="str">
            <v>Medical Officer - Physiotherapist</v>
          </cell>
          <cell r="C2555" t="str">
            <v>01-M01 - Medical Officer / Specialist</v>
          </cell>
          <cell r="D2555" t="str">
            <v>Clinical</v>
          </cell>
        </row>
        <row r="2556">
          <cell r="B2556" t="str">
            <v>Medical Officer - Physiotherapist</v>
          </cell>
          <cell r="C2556" t="str">
            <v>01-M01 - Medical Officer / Specialist</v>
          </cell>
          <cell r="D2556" t="str">
            <v>Clinical</v>
          </cell>
          <cell r="E2556" t="str">
            <v>Added 2021</v>
          </cell>
        </row>
        <row r="2557">
          <cell r="B2557" t="str">
            <v>Medical Officer - Physiotherapist</v>
          </cell>
          <cell r="C2557" t="str">
            <v>01-M01 - Medical Officer / Specialist</v>
          </cell>
          <cell r="D2557" t="str">
            <v>Clinical</v>
          </cell>
          <cell r="E2557" t="str">
            <v>Added 2021</v>
          </cell>
        </row>
        <row r="2558">
          <cell r="B2558" t="str">
            <v>Academic or Teaching Staff</v>
          </cell>
          <cell r="C2558" t="str">
            <v>_NOT INCLUDED</v>
          </cell>
          <cell r="D2558" t="str">
            <v>Academic</v>
          </cell>
        </row>
        <row r="2559">
          <cell r="B2559" t="str">
            <v>Academic or Teaching Staff</v>
          </cell>
          <cell r="C2559" t="str">
            <v>_NOT INCLUDED</v>
          </cell>
          <cell r="D2559" t="str">
            <v>Academic</v>
          </cell>
        </row>
        <row r="2560">
          <cell r="B2560" t="str">
            <v>Nursing Officer</v>
          </cell>
          <cell r="C2560" t="str">
            <v>04-N01 - Nursing Officer/Registered Nurse</v>
          </cell>
          <cell r="D2560" t="str">
            <v>Nursing / Midwifery</v>
          </cell>
        </row>
        <row r="2561">
          <cell r="B2561" t="str">
            <v>Nursing Officer</v>
          </cell>
          <cell r="C2561" t="str">
            <v>04-N01 - Nursing Officer/Registered Nurse</v>
          </cell>
          <cell r="D2561" t="str">
            <v>Nursing / Midwifery</v>
          </cell>
        </row>
        <row r="2562">
          <cell r="B2562" t="str">
            <v>Pharmacy Assistant</v>
          </cell>
          <cell r="C2562" t="str">
            <v>09-P03 - Pharmacy Assistant</v>
          </cell>
          <cell r="D2562" t="str">
            <v>Pharmacy</v>
          </cell>
        </row>
        <row r="2563">
          <cell r="B2563" t="str">
            <v>Pharmacy Assistant</v>
          </cell>
          <cell r="C2563" t="str">
            <v>09-P03 - Pharmacy Assistant</v>
          </cell>
          <cell r="D2563" t="str">
            <v>Pharmacy</v>
          </cell>
        </row>
        <row r="2564">
          <cell r="B2564" t="str">
            <v>Other Support Staff</v>
          </cell>
          <cell r="C2564" t="str">
            <v>_NOT INCLUDED</v>
          </cell>
          <cell r="D2564" t="str">
            <v>Support Staff</v>
          </cell>
        </row>
        <row r="2565">
          <cell r="B2565" t="str">
            <v>Other Support Staff</v>
          </cell>
          <cell r="C2565" t="str">
            <v>_NOT INCLUDED</v>
          </cell>
          <cell r="D2565" t="str">
            <v>Support Staff</v>
          </cell>
        </row>
        <row r="2566">
          <cell r="B2566" t="str">
            <v>Other Support Staff</v>
          </cell>
          <cell r="C2566" t="str">
            <v>_NOT INCLUDED</v>
          </cell>
          <cell r="D2566" t="str">
            <v>Support Staff</v>
          </cell>
        </row>
        <row r="2567">
          <cell r="B2567" t="str">
            <v>Other Support Staff</v>
          </cell>
          <cell r="C2567" t="str">
            <v>_NOT INCLUDED</v>
          </cell>
          <cell r="D2567" t="str">
            <v>Support Staff</v>
          </cell>
        </row>
        <row r="2568">
          <cell r="B2568" t="str">
            <v>Other Support Staff</v>
          </cell>
          <cell r="C2568" t="str">
            <v>_NOT INCLUDED</v>
          </cell>
          <cell r="D2568" t="str">
            <v>Support Staff</v>
          </cell>
          <cell r="E2568" t="str">
            <v>Added 2021</v>
          </cell>
        </row>
        <row r="2569">
          <cell r="B2569" t="str">
            <v>Other Support Staff</v>
          </cell>
          <cell r="C2569" t="str">
            <v>_NOT INCLUDED</v>
          </cell>
          <cell r="D2569" t="str">
            <v>Support Staff</v>
          </cell>
          <cell r="E2569" t="str">
            <v>Added 2021</v>
          </cell>
        </row>
        <row r="2570">
          <cell r="B2570" t="str">
            <v>Other Support Staff</v>
          </cell>
          <cell r="C2570" t="str">
            <v>_NOT INCLUDED</v>
          </cell>
          <cell r="D2570" t="str">
            <v>Support Staff</v>
          </cell>
          <cell r="E2570" t="str">
            <v>Added 2021</v>
          </cell>
        </row>
        <row r="2571">
          <cell r="B2571" t="str">
            <v>Medical Officer</v>
          </cell>
          <cell r="C2571" t="str">
            <v>01-M01 - Medical Officer / Specialist</v>
          </cell>
        </row>
        <row r="2572">
          <cell r="B2572" t="str">
            <v>Other Management Staff</v>
          </cell>
          <cell r="C2572" t="str">
            <v>_NOT INCLUDED</v>
          </cell>
          <cell r="D2572" t="str">
            <v>Management</v>
          </cell>
          <cell r="E2572" t="str">
            <v>Added 2021</v>
          </cell>
        </row>
        <row r="2573">
          <cell r="B2573" t="str">
            <v>Other Management Staff</v>
          </cell>
          <cell r="C2573" t="str">
            <v>_NOT INCLUDED</v>
          </cell>
          <cell r="D2573" t="str">
            <v>Management</v>
          </cell>
        </row>
        <row r="2574">
          <cell r="B2574" t="str">
            <v>Other Management Staff</v>
          </cell>
          <cell r="C2574" t="str">
            <v>_NOT INCLUDED</v>
          </cell>
          <cell r="D2574" t="str">
            <v>Management</v>
          </cell>
        </row>
        <row r="2575">
          <cell r="B2575" t="str">
            <v>Principal Health Service Administrator</v>
          </cell>
          <cell r="C2575" t="str">
            <v>_NOT INCLUDED</v>
          </cell>
          <cell r="D2575" t="str">
            <v>Management</v>
          </cell>
        </row>
        <row r="2576">
          <cell r="B2576" t="str">
            <v>Principal Health Service Administrator</v>
          </cell>
          <cell r="C2576" t="str">
            <v>_NOT INCLUDED</v>
          </cell>
          <cell r="D2576" t="str">
            <v>Management</v>
          </cell>
        </row>
        <row r="2577">
          <cell r="B2577" t="str">
            <v>Disease Control and Surveillance Officer</v>
          </cell>
          <cell r="C2577" t="str">
            <v>13-E01 - Educ/Environ Health Officer</v>
          </cell>
          <cell r="D2577" t="str">
            <v>Environmental Health</v>
          </cell>
        </row>
        <row r="2578">
          <cell r="B2578" t="str">
            <v>Disease Control and Surveillance Officer</v>
          </cell>
          <cell r="C2578" t="str">
            <v>13-E01 - Educ/Environ Health Officer</v>
          </cell>
          <cell r="D2578" t="str">
            <v>Environmental Health</v>
          </cell>
        </row>
        <row r="2579">
          <cell r="B2579" t="str">
            <v>Pharmacy Officer</v>
          </cell>
          <cell r="C2579" t="str">
            <v>07-P01 - Pharmacy Officer</v>
          </cell>
          <cell r="D2579" t="str">
            <v>Pharmacy</v>
          </cell>
          <cell r="E2579" t="str">
            <v>Added 2021</v>
          </cell>
        </row>
        <row r="2580">
          <cell r="B2580" t="str">
            <v>Pharmacy Officer</v>
          </cell>
          <cell r="C2580" t="str">
            <v>07-P01 - Pharmacy Officer</v>
          </cell>
          <cell r="D2580" t="str">
            <v>Pharmacy</v>
          </cell>
          <cell r="E2580" t="str">
            <v>Added 2021</v>
          </cell>
        </row>
        <row r="2581">
          <cell r="B2581" t="str">
            <v>Environmental Health Officer</v>
          </cell>
          <cell r="C2581" t="str">
            <v>13-E01 - Educ/Environ Health Officer</v>
          </cell>
          <cell r="D2581" t="str">
            <v>Environmental Health</v>
          </cell>
        </row>
        <row r="2582">
          <cell r="B2582" t="str">
            <v>Environmental Health Officer</v>
          </cell>
          <cell r="C2582" t="str">
            <v>13-E01 - Educ/Environ Health Officer</v>
          </cell>
          <cell r="D2582" t="str">
            <v>Environmental Health</v>
          </cell>
        </row>
        <row r="2583">
          <cell r="B2583" t="str">
            <v>_MISSING</v>
          </cell>
          <cell r="C2583" t="str">
            <v>_MISSING</v>
          </cell>
          <cell r="D2583" t="str">
            <v>_MISSING</v>
          </cell>
        </row>
        <row r="2584">
          <cell r="B2584" t="str">
            <v>_MISSING</v>
          </cell>
          <cell r="C2584" t="str">
            <v>_MISSING</v>
          </cell>
          <cell r="D2584" t="str">
            <v>_MISSING</v>
          </cell>
        </row>
        <row r="2585">
          <cell r="B2585" t="str">
            <v>Academic or Teaching Staff</v>
          </cell>
          <cell r="C2585" t="str">
            <v>_NOT INCLUDED</v>
          </cell>
          <cell r="D2585" t="str">
            <v>Academic</v>
          </cell>
        </row>
        <row r="2586">
          <cell r="B2586" t="str">
            <v>Academic or Teaching Staff</v>
          </cell>
          <cell r="C2586" t="str">
            <v>_NOT INCLUDED</v>
          </cell>
          <cell r="D2586" t="str">
            <v>Academic</v>
          </cell>
        </row>
        <row r="2587">
          <cell r="B2587" t="str">
            <v>Nursing Officer - Community Health</v>
          </cell>
          <cell r="C2587" t="str">
            <v>04-N01 - Nursing Officer/Registered Nurse</v>
          </cell>
          <cell r="D2587" t="str">
            <v>Nursing / Midwifery</v>
          </cell>
          <cell r="E2587" t="str">
            <v>Added 2021</v>
          </cell>
        </row>
        <row r="2588">
          <cell r="B2588" t="str">
            <v>Biomedical Engineering Technician</v>
          </cell>
          <cell r="C2588" t="str">
            <v>_NOT INCLUDED</v>
          </cell>
          <cell r="D2588" t="str">
            <v>Support Staff</v>
          </cell>
          <cell r="E2588" t="str">
            <v>Added 2021</v>
          </cell>
        </row>
        <row r="2589">
          <cell r="B2589" t="str">
            <v>Biomedical Engineering Technician</v>
          </cell>
          <cell r="C2589" t="str">
            <v>_NOT INCLUDED</v>
          </cell>
          <cell r="D2589" t="str">
            <v>Support Staff</v>
          </cell>
          <cell r="E2589" t="str">
            <v>Added 2021</v>
          </cell>
        </row>
        <row r="2590">
          <cell r="B2590" t="str">
            <v>Medical Officer</v>
          </cell>
          <cell r="C2590" t="str">
            <v>01-M01 - Medical Officer / Specialist</v>
          </cell>
          <cell r="D2590" t="str">
            <v>Clinical</v>
          </cell>
          <cell r="E2590" t="str">
            <v>Added 2021</v>
          </cell>
        </row>
        <row r="2591">
          <cell r="B2591" t="str">
            <v>Medical Officer</v>
          </cell>
          <cell r="C2591" t="str">
            <v>01-M01 - Medical Officer / Specialist</v>
          </cell>
          <cell r="D2591" t="str">
            <v>Clinical</v>
          </cell>
          <cell r="E2591" t="str">
            <v>Added 2021</v>
          </cell>
        </row>
        <row r="2592">
          <cell r="B2592" t="str">
            <v>Medical Officer</v>
          </cell>
          <cell r="C2592" t="str">
            <v>01-M01 - Medical Officer / Specialist</v>
          </cell>
          <cell r="D2592" t="str">
            <v>Clinical</v>
          </cell>
          <cell r="E2592" t="str">
            <v>Added 2021</v>
          </cell>
        </row>
        <row r="2593">
          <cell r="B2593" t="str">
            <v>Other Management Staff</v>
          </cell>
          <cell r="C2593" t="str">
            <v>_NOT INCLUDED</v>
          </cell>
          <cell r="D2593" t="str">
            <v>Management</v>
          </cell>
          <cell r="E2593" t="str">
            <v>Added 2021</v>
          </cell>
        </row>
        <row r="2594">
          <cell r="B2594" t="str">
            <v>Other Management Staff</v>
          </cell>
          <cell r="C2594" t="str">
            <v>_NOT INCLUDED</v>
          </cell>
          <cell r="D2594" t="str">
            <v>Management</v>
          </cell>
          <cell r="E2594" t="str">
            <v>Added 2021</v>
          </cell>
        </row>
        <row r="2595">
          <cell r="B2595" t="str">
            <v>Principal Accountant</v>
          </cell>
          <cell r="C2595" t="str">
            <v>_NOT INCLUDED</v>
          </cell>
          <cell r="D2595" t="str">
            <v>Management</v>
          </cell>
        </row>
        <row r="2596">
          <cell r="B2596" t="str">
            <v>Principal Accountant</v>
          </cell>
          <cell r="C2596" t="str">
            <v>_NOT INCLUDED</v>
          </cell>
          <cell r="D2596" t="str">
            <v>Management</v>
          </cell>
        </row>
        <row r="2597">
          <cell r="B2597" t="str">
            <v>Principal Administration Officer</v>
          </cell>
          <cell r="C2597" t="str">
            <v>_NOT INCLUDED</v>
          </cell>
          <cell r="D2597" t="str">
            <v>Management</v>
          </cell>
        </row>
        <row r="2598">
          <cell r="B2598" t="str">
            <v>Other Support Staff</v>
          </cell>
          <cell r="C2598" t="str">
            <v>_NOT INCLUDED</v>
          </cell>
          <cell r="D2598" t="str">
            <v>Support Staff</v>
          </cell>
        </row>
        <row r="2599">
          <cell r="B2599" t="str">
            <v>Other Support Staff</v>
          </cell>
          <cell r="C2599" t="str">
            <v>_NOT INCLUDED</v>
          </cell>
          <cell r="D2599" t="str">
            <v>Support Staff</v>
          </cell>
        </row>
        <row r="2600">
          <cell r="B2600" t="str">
            <v>Other Support Staff</v>
          </cell>
          <cell r="C2600" t="str">
            <v>_NOT INCLUDED</v>
          </cell>
          <cell r="D2600" t="str">
            <v>Support Staff</v>
          </cell>
        </row>
        <row r="2601">
          <cell r="B2601" t="str">
            <v>Other Support Staff</v>
          </cell>
          <cell r="C2601" t="str">
            <v>_NOT INCLUDED</v>
          </cell>
          <cell r="D2601" t="str">
            <v>Support Staff</v>
          </cell>
        </row>
        <row r="2602">
          <cell r="B2602" t="str">
            <v>Other Management Staff</v>
          </cell>
          <cell r="C2602" t="str">
            <v>_NOT INCLUDED</v>
          </cell>
          <cell r="D2602" t="str">
            <v>Management</v>
          </cell>
        </row>
        <row r="2603">
          <cell r="B2603" t="str">
            <v>Other Management Staff</v>
          </cell>
          <cell r="C2603" t="str">
            <v>_NOT INCLUDED</v>
          </cell>
          <cell r="D2603" t="str">
            <v>Management</v>
          </cell>
        </row>
        <row r="2604">
          <cell r="B2604" t="str">
            <v>Other Support Staff</v>
          </cell>
          <cell r="C2604" t="str">
            <v>_NOT INCLUDED</v>
          </cell>
          <cell r="D2604" t="str">
            <v>Support Staff</v>
          </cell>
          <cell r="E2604" t="str">
            <v>Added 2021</v>
          </cell>
        </row>
        <row r="2605">
          <cell r="B2605" t="str">
            <v>Nursing Officer - Adult</v>
          </cell>
          <cell r="C2605" t="str">
            <v>04-N01 - Nursing Officer/Registered Nurse</v>
          </cell>
          <cell r="D2605" t="str">
            <v>Nursing / Midwifery</v>
          </cell>
          <cell r="E2605" t="str">
            <v>Added 2021</v>
          </cell>
        </row>
        <row r="2606">
          <cell r="B2606" t="str">
            <v>Nursing Officer - Adult</v>
          </cell>
          <cell r="C2606" t="str">
            <v>04-N01 - Nursing Officer/Registered Nurse</v>
          </cell>
          <cell r="D2606" t="str">
            <v>Nursing / Midwifery</v>
          </cell>
          <cell r="E2606" t="str">
            <v>Added 2021</v>
          </cell>
        </row>
        <row r="2607">
          <cell r="B2607" t="str">
            <v>Medical Officer - Anaesthetic</v>
          </cell>
          <cell r="C2607" t="str">
            <v>01-M01 - Medical Officer / Specialist</v>
          </cell>
          <cell r="D2607" t="str">
            <v>Clinical</v>
          </cell>
          <cell r="E2607" t="str">
            <v>Added 2021</v>
          </cell>
        </row>
        <row r="2608">
          <cell r="B2608" t="str">
            <v>Medical Officer - Anaesthetic</v>
          </cell>
          <cell r="C2608" t="str">
            <v>01-M01 - Medical Officer / Specialist</v>
          </cell>
          <cell r="D2608" t="str">
            <v>Clinical</v>
          </cell>
          <cell r="E2608" t="str">
            <v>Added 2021</v>
          </cell>
        </row>
        <row r="2609">
          <cell r="B2609" t="str">
            <v>Clinical Officer - Anaesthetic</v>
          </cell>
          <cell r="C2609" t="str">
            <v>02-M02 - Clinical Officer / Technician</v>
          </cell>
          <cell r="D2609" t="str">
            <v>Clinical</v>
          </cell>
          <cell r="E2609" t="str">
            <v>Added 2021</v>
          </cell>
        </row>
        <row r="2610">
          <cell r="B2610" t="str">
            <v>Clinical Officer - Anaesthetic</v>
          </cell>
          <cell r="C2610" t="str">
            <v>02-M02 - Clinical Officer / Technician</v>
          </cell>
          <cell r="D2610" t="str">
            <v>Clinical</v>
          </cell>
          <cell r="E2610" t="str">
            <v>Added 2021</v>
          </cell>
        </row>
        <row r="2611">
          <cell r="B2611" t="str">
            <v>Clinical Officer - Anaesthetic</v>
          </cell>
          <cell r="C2611" t="str">
            <v>02-M02 - Clinical Officer / Technician</v>
          </cell>
          <cell r="D2611" t="str">
            <v>Clinical</v>
          </cell>
        </row>
        <row r="2612">
          <cell r="B2612" t="str">
            <v>Medical Officer - Anaesthetic</v>
          </cell>
          <cell r="C2612" t="str">
            <v>01-M01 - Medical Officer / Specialist</v>
          </cell>
          <cell r="D2612" t="str">
            <v>Clinical</v>
          </cell>
        </row>
        <row r="2613">
          <cell r="B2613" t="str">
            <v>Principal Anatomical Pathologist</v>
          </cell>
          <cell r="C2613" t="str">
            <v>10-L01 - Laboratory Officer</v>
          </cell>
          <cell r="D2613" t="str">
            <v>Laboratory</v>
          </cell>
          <cell r="E2613" t="str">
            <v>Added 2021</v>
          </cell>
        </row>
        <row r="2614">
          <cell r="B2614" t="str">
            <v>Medical Officer - Anaesthetic</v>
          </cell>
          <cell r="C2614" t="str">
            <v>01-M01 - Medical Officer / Specialist</v>
          </cell>
          <cell r="D2614" t="str">
            <v>Clinical</v>
          </cell>
          <cell r="E2614" t="str">
            <v>Added 2021</v>
          </cell>
        </row>
        <row r="2615">
          <cell r="B2615" t="str">
            <v>Medical Officer - Anaesthetic</v>
          </cell>
          <cell r="C2615" t="str">
            <v>01-M01 - Medical Officer / Specialist</v>
          </cell>
          <cell r="D2615" t="str">
            <v>Clinical</v>
          </cell>
          <cell r="E2615" t="str">
            <v>Added 2021</v>
          </cell>
        </row>
        <row r="2616">
          <cell r="B2616" t="str">
            <v>Clinical Officer - Anaesthetic</v>
          </cell>
          <cell r="C2616" t="str">
            <v>02-M02 - Clinical Officer / Technician</v>
          </cell>
          <cell r="D2616" t="str">
            <v>Clinical</v>
          </cell>
        </row>
        <row r="2617">
          <cell r="B2617" t="str">
            <v>Clinical Officer - Anaesthetic</v>
          </cell>
          <cell r="C2617" t="str">
            <v>02-M02 - Clinical Officer / Technician</v>
          </cell>
          <cell r="D2617" t="str">
            <v>Clinical</v>
          </cell>
        </row>
        <row r="2618">
          <cell r="B2618" t="str">
            <v>Clinical Officer - Anaesthetic</v>
          </cell>
          <cell r="C2618" t="str">
            <v>02-M02 - Clinical Officer / Technician</v>
          </cell>
          <cell r="D2618" t="str">
            <v>Clinical</v>
          </cell>
        </row>
        <row r="2619">
          <cell r="B2619" t="str">
            <v>Other Management Staff</v>
          </cell>
          <cell r="C2619" t="str">
            <v>_NOT INCLUDED</v>
          </cell>
          <cell r="D2619" t="str">
            <v>Management</v>
          </cell>
          <cell r="E2619" t="str">
            <v>Added 2021</v>
          </cell>
        </row>
        <row r="2620">
          <cell r="B2620" t="str">
            <v>Other Management Staff</v>
          </cell>
          <cell r="C2620" t="str">
            <v>_NOT INCLUDED</v>
          </cell>
          <cell r="D2620" t="str">
            <v>Management</v>
          </cell>
        </row>
        <row r="2621">
          <cell r="B2621" t="str">
            <v>Other Management Staff</v>
          </cell>
          <cell r="C2621" t="str">
            <v>_NOT INCLUDED</v>
          </cell>
          <cell r="D2621" t="str">
            <v>Management</v>
          </cell>
        </row>
        <row r="2622">
          <cell r="B2622" t="str">
            <v>Medical Officer - Audiology</v>
          </cell>
          <cell r="C2622" t="str">
            <v>01-M01 - Medical Officer / Specialist</v>
          </cell>
          <cell r="D2622" t="str">
            <v>Clinical</v>
          </cell>
          <cell r="E2622" t="str">
            <v>Added 2021</v>
          </cell>
        </row>
        <row r="2623">
          <cell r="B2623" t="str">
            <v>Medical Officer - Audiology</v>
          </cell>
          <cell r="C2623" t="str">
            <v>01-M01 - Medical Officer / Specialist</v>
          </cell>
          <cell r="D2623" t="str">
            <v>Clinical</v>
          </cell>
          <cell r="E2623" t="str">
            <v>Added 2021</v>
          </cell>
        </row>
        <row r="2624">
          <cell r="B2624" t="str">
            <v>Biomedical Engineering Technician</v>
          </cell>
          <cell r="C2624" t="str">
            <v>_NOT INCLUDED</v>
          </cell>
          <cell r="D2624" t="str">
            <v>Support Staff</v>
          </cell>
          <cell r="E2624" t="str">
            <v>Added 2021</v>
          </cell>
        </row>
        <row r="2625">
          <cell r="B2625" t="str">
            <v>Biomedical Engineering Technician</v>
          </cell>
          <cell r="C2625" t="str">
            <v>_NOT INCLUDED</v>
          </cell>
          <cell r="D2625" t="str">
            <v>Support Staff</v>
          </cell>
          <cell r="E2625" t="str">
            <v>Added 2021</v>
          </cell>
        </row>
        <row r="2626">
          <cell r="B2626" t="str">
            <v>Other Support Staff</v>
          </cell>
          <cell r="C2626" t="str">
            <v>_NOT INCLUDED</v>
          </cell>
          <cell r="D2626" t="str">
            <v>Support Staff</v>
          </cell>
          <cell r="E2626" t="str">
            <v>Added 2021</v>
          </cell>
        </row>
        <row r="2627">
          <cell r="B2627" t="str">
            <v>Other Support Staff</v>
          </cell>
          <cell r="C2627" t="str">
            <v>_NOT INCLUDED</v>
          </cell>
          <cell r="D2627" t="str">
            <v>Support Staff</v>
          </cell>
        </row>
        <row r="2628">
          <cell r="B2628" t="str">
            <v>Other Support Staff</v>
          </cell>
          <cell r="C2628" t="str">
            <v>_NOT INCLUDED</v>
          </cell>
          <cell r="D2628" t="str">
            <v>Support Staff</v>
          </cell>
        </row>
        <row r="2629">
          <cell r="B2629" t="str">
            <v>Nursing Officer - Child Health</v>
          </cell>
          <cell r="C2629" t="str">
            <v>04-N01 - Nursing Officer/Registered Nurse</v>
          </cell>
          <cell r="D2629" t="str">
            <v>Nursing / Midwifery</v>
          </cell>
          <cell r="E2629" t="str">
            <v>Added 2021</v>
          </cell>
        </row>
        <row r="2630">
          <cell r="B2630" t="str">
            <v>Nursing Officer - Child Health</v>
          </cell>
          <cell r="C2630" t="str">
            <v>04-N01 - Nursing Officer/Registered Nurse</v>
          </cell>
          <cell r="D2630" t="str">
            <v>Nursing / Midwifery</v>
          </cell>
          <cell r="E2630" t="str">
            <v>Added 2021</v>
          </cell>
        </row>
        <row r="2631">
          <cell r="B2631" t="str">
            <v>Clinical Officer</v>
          </cell>
          <cell r="C2631" t="str">
            <v>02-M02 - Clinical Officer / Technician</v>
          </cell>
          <cell r="D2631" t="str">
            <v>Clinical</v>
          </cell>
          <cell r="E2631" t="str">
            <v>Added 2021</v>
          </cell>
        </row>
        <row r="2632">
          <cell r="B2632" t="str">
            <v>Clinical Officer</v>
          </cell>
          <cell r="C2632" t="str">
            <v>02-M02 - Clinical Officer / Technician</v>
          </cell>
          <cell r="D2632" t="str">
            <v>Clinical</v>
          </cell>
          <cell r="E2632" t="str">
            <v>Added 2021</v>
          </cell>
        </row>
        <row r="2633">
          <cell r="B2633" t="str">
            <v>Clinical Officer - Nutrition</v>
          </cell>
          <cell r="C2633" t="str">
            <v>02-M02 - Clinical Officer / Technician</v>
          </cell>
          <cell r="D2633" t="str">
            <v>Clinical</v>
          </cell>
          <cell r="E2633" t="str">
            <v>Added 2021</v>
          </cell>
        </row>
        <row r="2634">
          <cell r="B2634" t="str">
            <v>Clinical Dietician</v>
          </cell>
          <cell r="C2634" t="str">
            <v>02-M02 - Clinical Officer / Technician</v>
          </cell>
          <cell r="D2634" t="str">
            <v>Nutrition</v>
          </cell>
          <cell r="E2634" t="str">
            <v>Added 2021</v>
          </cell>
        </row>
        <row r="2635">
          <cell r="B2635" t="str">
            <v>Clinical Officer - Nutrition</v>
          </cell>
          <cell r="C2635" t="str">
            <v>02-M02 - Clinical Officer / Technician</v>
          </cell>
          <cell r="D2635" t="str">
            <v>Clinical</v>
          </cell>
          <cell r="E2635" t="str">
            <v>Added 2021</v>
          </cell>
        </row>
        <row r="2636">
          <cell r="B2636" t="str">
            <v>Clinical Officer</v>
          </cell>
          <cell r="C2636" t="str">
            <v>02-M02 - Clinical Officer / Technician</v>
          </cell>
          <cell r="D2636" t="str">
            <v>Clinical</v>
          </cell>
        </row>
        <row r="2637">
          <cell r="B2637" t="str">
            <v>Clinical Officer</v>
          </cell>
          <cell r="C2637" t="str">
            <v>02-M02 - Clinical Officer / Technician</v>
          </cell>
          <cell r="D2637" t="str">
            <v>Clinical</v>
          </cell>
        </row>
        <row r="2638">
          <cell r="B2638" t="str">
            <v>Clinical Officer</v>
          </cell>
          <cell r="C2638" t="str">
            <v>02-M02 - Clinical Officer / Technician</v>
          </cell>
          <cell r="D2638" t="str">
            <v>Clinical</v>
          </cell>
          <cell r="E2638" t="str">
            <v>Added 2021</v>
          </cell>
        </row>
        <row r="2639">
          <cell r="B2639" t="str">
            <v>Clinical Officer</v>
          </cell>
          <cell r="C2639" t="str">
            <v>02-M02 - Clinical Officer / Technician</v>
          </cell>
          <cell r="D2639" t="str">
            <v>Clinical</v>
          </cell>
          <cell r="E2639" t="str">
            <v>Added 2021</v>
          </cell>
        </row>
        <row r="2640">
          <cell r="B2640" t="str">
            <v>Psychologist</v>
          </cell>
          <cell r="C2640" t="str">
            <v>01-M01 - Medical Officer / Specialist</v>
          </cell>
          <cell r="D2640" t="str">
            <v>Mental Health</v>
          </cell>
          <cell r="E2640" t="str">
            <v>Added 2021</v>
          </cell>
        </row>
        <row r="2641">
          <cell r="B2641" t="str">
            <v>Clinical Officer</v>
          </cell>
          <cell r="C2641" t="str">
            <v>02-M02 - Clinical Officer / Technician</v>
          </cell>
          <cell r="D2641" t="str">
            <v>Clinical</v>
          </cell>
          <cell r="E2641" t="str">
            <v>Added 2021</v>
          </cell>
        </row>
        <row r="2642">
          <cell r="B2642" t="str">
            <v>Clinical Officer</v>
          </cell>
          <cell r="C2642" t="str">
            <v>02-M02 - Clinical Officer / Technician</v>
          </cell>
          <cell r="D2642" t="str">
            <v>Clinical</v>
          </cell>
          <cell r="E2642" t="str">
            <v>Added 2021</v>
          </cell>
        </row>
        <row r="2643">
          <cell r="B2643" t="str">
            <v>Clinical Officer</v>
          </cell>
          <cell r="C2643" t="str">
            <v>02-M02 - Clinical Officer / Technician</v>
          </cell>
          <cell r="D2643" t="str">
            <v>Clinical</v>
          </cell>
          <cell r="E2643" t="str">
            <v>Added 2021</v>
          </cell>
        </row>
        <row r="2644">
          <cell r="B2644" t="str">
            <v>Clinical Officer</v>
          </cell>
          <cell r="C2644" t="str">
            <v>02-M02 - Clinical Officer / Technician</v>
          </cell>
          <cell r="D2644" t="str">
            <v>Clinical</v>
          </cell>
          <cell r="E2644" t="str">
            <v>Added 2021</v>
          </cell>
        </row>
        <row r="2645">
          <cell r="B2645" t="str">
            <v>Clinical Officer</v>
          </cell>
          <cell r="C2645" t="str">
            <v>02-M02 - Clinical Officer / Technician</v>
          </cell>
          <cell r="D2645" t="str">
            <v>Clinical</v>
          </cell>
          <cell r="E2645" t="str">
            <v>Added 2021</v>
          </cell>
        </row>
        <row r="2646">
          <cell r="B2646" t="str">
            <v>Clinical Officer</v>
          </cell>
          <cell r="C2646" t="str">
            <v>02-M02 - Clinical Officer / Technician</v>
          </cell>
          <cell r="D2646" t="str">
            <v>Clinical</v>
          </cell>
          <cell r="E2646" t="str">
            <v>Added 2021</v>
          </cell>
        </row>
        <row r="2647">
          <cell r="B2647" t="str">
            <v>Clinical Officer</v>
          </cell>
          <cell r="C2647" t="str">
            <v>02-M02 - Clinical Officer / Technician</v>
          </cell>
          <cell r="D2647" t="str">
            <v>Clinical</v>
          </cell>
          <cell r="E2647" t="str">
            <v>Added 2021</v>
          </cell>
        </row>
        <row r="2648">
          <cell r="B2648" t="str">
            <v>Nursing Officer - Community Health</v>
          </cell>
          <cell r="C2648" t="str">
            <v>04-N01 - Nursing Officer/Registered Nurse</v>
          </cell>
          <cell r="D2648" t="str">
            <v>Nursing / Midwifery</v>
          </cell>
        </row>
        <row r="2649">
          <cell r="B2649" t="str">
            <v>Nursing Officer - Critical Care</v>
          </cell>
          <cell r="C2649" t="str">
            <v>04-N01 - Nursing Officer/Registered Nurse</v>
          </cell>
          <cell r="D2649" t="str">
            <v>Nursing / Midwifery</v>
          </cell>
          <cell r="E2649" t="str">
            <v>Added 2021</v>
          </cell>
        </row>
        <row r="2650">
          <cell r="B2650" t="str">
            <v>Nursing Officer - Critical Care</v>
          </cell>
          <cell r="C2650" t="str">
            <v>04-N01 - Nursing Officer/Registered Nurse</v>
          </cell>
          <cell r="D2650" t="str">
            <v>Nursing / Midwifery</v>
          </cell>
          <cell r="E2650" t="str">
            <v>Added 2021</v>
          </cell>
        </row>
        <row r="2651">
          <cell r="B2651" t="str">
            <v>Laboratory Officer</v>
          </cell>
          <cell r="C2651" t="str">
            <v>10-L01 - Laboratory Officer</v>
          </cell>
          <cell r="D2651" t="str">
            <v>Laboratory</v>
          </cell>
          <cell r="E2651" t="str">
            <v>Added 2021</v>
          </cell>
        </row>
        <row r="2652">
          <cell r="B2652" t="str">
            <v>Laboratory Officer</v>
          </cell>
          <cell r="C2652" t="str">
            <v>10-L01 - Laboratory Officer</v>
          </cell>
          <cell r="D2652" t="str">
            <v>Laboratory</v>
          </cell>
          <cell r="E2652" t="str">
            <v>Added 2021</v>
          </cell>
        </row>
        <row r="2653">
          <cell r="B2653" t="str">
            <v>Laboratory Officer</v>
          </cell>
          <cell r="C2653" t="str">
            <v>10-L01 - Laboratory Officer</v>
          </cell>
          <cell r="D2653" t="str">
            <v>Laboratory</v>
          </cell>
          <cell r="E2653" t="str">
            <v>Added 2021</v>
          </cell>
        </row>
        <row r="2654">
          <cell r="B2654" t="str">
            <v>Laboratory Officer</v>
          </cell>
          <cell r="C2654" t="str">
            <v>10-L01 - Laboratory Officer</v>
          </cell>
          <cell r="D2654" t="str">
            <v>Laboratory</v>
          </cell>
          <cell r="E2654" t="str">
            <v>Added 2021</v>
          </cell>
        </row>
        <row r="2655">
          <cell r="B2655" t="str">
            <v>Laboratory Officer</v>
          </cell>
          <cell r="C2655" t="str">
            <v>10-L01 - Laboratory Officer</v>
          </cell>
          <cell r="D2655" t="str">
            <v>Laboratory</v>
          </cell>
          <cell r="E2655" t="str">
            <v>Added 2021</v>
          </cell>
        </row>
        <row r="2656">
          <cell r="B2656" t="str">
            <v>Laboratory Officer</v>
          </cell>
          <cell r="C2656" t="str">
            <v>10-L01 - Laboratory Officer</v>
          </cell>
          <cell r="D2656" t="str">
            <v>Laboratory</v>
          </cell>
          <cell r="E2656" t="str">
            <v>Added 2021</v>
          </cell>
        </row>
        <row r="2657">
          <cell r="B2657" t="str">
            <v>Dental Officer</v>
          </cell>
          <cell r="C2657" t="str">
            <v>15-D01 - Dentist</v>
          </cell>
          <cell r="D2657" t="str">
            <v>Dental</v>
          </cell>
        </row>
        <row r="2658">
          <cell r="B2658" t="str">
            <v>Dental Officer</v>
          </cell>
          <cell r="C2658" t="str">
            <v>15-D01 - Dentist</v>
          </cell>
          <cell r="D2658" t="str">
            <v>Dental</v>
          </cell>
        </row>
        <row r="2659">
          <cell r="B2659" t="str">
            <v>Dental Officer</v>
          </cell>
          <cell r="C2659" t="str">
            <v>15-D01 - Dentist</v>
          </cell>
          <cell r="D2659" t="str">
            <v>Dental</v>
          </cell>
          <cell r="E2659" t="str">
            <v>Added 2021</v>
          </cell>
        </row>
        <row r="2660">
          <cell r="B2660" t="str">
            <v>Dental Officer</v>
          </cell>
          <cell r="C2660" t="str">
            <v>15-D01 - Dentist</v>
          </cell>
          <cell r="D2660" t="str">
            <v>Dental</v>
          </cell>
        </row>
        <row r="2661">
          <cell r="B2661" t="str">
            <v>Dental Officer</v>
          </cell>
          <cell r="C2661" t="str">
            <v>15-D01 - Dentist</v>
          </cell>
          <cell r="D2661" t="str">
            <v>Dental</v>
          </cell>
        </row>
        <row r="2662">
          <cell r="B2662" t="str">
            <v>Dental Officer</v>
          </cell>
          <cell r="C2662" t="str">
            <v>15-D01 - Dentist</v>
          </cell>
          <cell r="D2662" t="str">
            <v>Dental</v>
          </cell>
        </row>
        <row r="2663">
          <cell r="B2663" t="str">
            <v>Dental Officer</v>
          </cell>
          <cell r="C2663" t="str">
            <v>15-D01 - Dentist</v>
          </cell>
          <cell r="D2663" t="str">
            <v>Dental</v>
          </cell>
          <cell r="E2663" t="str">
            <v>Added 2021</v>
          </cell>
        </row>
        <row r="2664">
          <cell r="B2664" t="str">
            <v>Dental Officer</v>
          </cell>
          <cell r="C2664" t="str">
            <v>15-D01 - Dentist</v>
          </cell>
          <cell r="D2664" t="str">
            <v>Dental</v>
          </cell>
          <cell r="E2664" t="str">
            <v>Added 2021</v>
          </cell>
        </row>
        <row r="2665">
          <cell r="B2665" t="str">
            <v>Dental Surgeon</v>
          </cell>
          <cell r="C2665" t="str">
            <v>15-D01 - Dentist</v>
          </cell>
          <cell r="D2665" t="str">
            <v>Dental</v>
          </cell>
          <cell r="E2665" t="str">
            <v>Added 2021</v>
          </cell>
        </row>
        <row r="2666">
          <cell r="B2666" t="str">
            <v>Dental Surgeon</v>
          </cell>
          <cell r="C2666" t="str">
            <v>15-D01 - Dentist</v>
          </cell>
          <cell r="D2666" t="str">
            <v>Dental</v>
          </cell>
          <cell r="E2666" t="str">
            <v>Added 2021</v>
          </cell>
        </row>
        <row r="2667">
          <cell r="B2667" t="str">
            <v>Dental Surgeon</v>
          </cell>
          <cell r="C2667" t="str">
            <v>15-D01 - Dentist</v>
          </cell>
          <cell r="D2667" t="str">
            <v>Dental</v>
          </cell>
          <cell r="E2667" t="str">
            <v>Added 2021</v>
          </cell>
        </row>
        <row r="2668">
          <cell r="B2668" t="str">
            <v>Dental Surgeon</v>
          </cell>
          <cell r="C2668" t="str">
            <v>15-D01 - Dentist</v>
          </cell>
          <cell r="D2668" t="str">
            <v>Dental</v>
          </cell>
          <cell r="E2668" t="str">
            <v>Added 2021</v>
          </cell>
        </row>
        <row r="2669">
          <cell r="B2669" t="str">
            <v>Dental Officer</v>
          </cell>
          <cell r="C2669" t="str">
            <v>15-D01 - Dentist</v>
          </cell>
          <cell r="D2669" t="str">
            <v>Dental</v>
          </cell>
        </row>
        <row r="2670">
          <cell r="B2670" t="str">
            <v>Dental Officer</v>
          </cell>
          <cell r="C2670" t="str">
            <v>15-D01 - Dentist</v>
          </cell>
          <cell r="D2670" t="str">
            <v>Dental</v>
          </cell>
        </row>
        <row r="2671">
          <cell r="B2671" t="str">
            <v>Dental Officer</v>
          </cell>
          <cell r="C2671" t="str">
            <v>15-D01 - Dentist</v>
          </cell>
          <cell r="D2671" t="str">
            <v>Dental</v>
          </cell>
          <cell r="E2671" t="str">
            <v>Added 2021</v>
          </cell>
        </row>
        <row r="2672">
          <cell r="B2672" t="str">
            <v>Medical Officer - Dermatology</v>
          </cell>
          <cell r="C2672" t="str">
            <v>01-M01 - Medical Officer / Specialist</v>
          </cell>
          <cell r="D2672" t="str">
            <v>Clinical</v>
          </cell>
        </row>
        <row r="2673">
          <cell r="B2673" t="str">
            <v>Medical Officer - Dermatology</v>
          </cell>
          <cell r="C2673" t="str">
            <v>01-M01 - Medical Officer / Specialist</v>
          </cell>
          <cell r="D2673" t="str">
            <v>Clinical</v>
          </cell>
        </row>
        <row r="2674">
          <cell r="B2674" t="str">
            <v>Clinical Officer - Dermatology</v>
          </cell>
          <cell r="C2674" t="str">
            <v>02-M02 - Clinical Officer / Technician</v>
          </cell>
          <cell r="D2674" t="str">
            <v>Clinical</v>
          </cell>
          <cell r="E2674" t="str">
            <v>Added 2021</v>
          </cell>
        </row>
        <row r="2675">
          <cell r="B2675" t="str">
            <v>Clinical Officer - Dermatology</v>
          </cell>
          <cell r="C2675" t="str">
            <v>02-M02 - Clinical Officer / Technician</v>
          </cell>
          <cell r="D2675" t="str">
            <v>Clinical</v>
          </cell>
          <cell r="E2675" t="str">
            <v>Added 2021</v>
          </cell>
        </row>
        <row r="2676">
          <cell r="B2676" t="str">
            <v>Clinical Officer - Dermatology</v>
          </cell>
          <cell r="C2676" t="str">
            <v>02-M02 - Clinical Officer / Technician</v>
          </cell>
          <cell r="D2676" t="str">
            <v>Clinical</v>
          </cell>
        </row>
        <row r="2677">
          <cell r="B2677" t="str">
            <v>Medical Officer - Diagnostics</v>
          </cell>
          <cell r="C2677" t="str">
            <v>01-M01 - Medical Officer / Specialist</v>
          </cell>
          <cell r="D2677" t="str">
            <v>Clinical</v>
          </cell>
          <cell r="E2677" t="str">
            <v>Added 2021</v>
          </cell>
        </row>
        <row r="2678">
          <cell r="B2678" t="str">
            <v>Medical Officer - Diagnostics</v>
          </cell>
          <cell r="C2678" t="str">
            <v>01-M01 - Medical Officer / Specialist</v>
          </cell>
          <cell r="D2678" t="str">
            <v>Clinical</v>
          </cell>
          <cell r="E2678" t="str">
            <v>Added 2021</v>
          </cell>
        </row>
        <row r="2679">
          <cell r="B2679" t="str">
            <v>Medical Officer - Diagnostics</v>
          </cell>
          <cell r="C2679" t="str">
            <v>01-M01 - Medical Officer / Specialist</v>
          </cell>
          <cell r="D2679" t="str">
            <v>Clinical</v>
          </cell>
          <cell r="E2679" t="str">
            <v>Added 2021</v>
          </cell>
        </row>
        <row r="2680">
          <cell r="B2680" t="str">
            <v>Medical Officer - Diagnostics</v>
          </cell>
          <cell r="C2680" t="str">
            <v>01-M01 - Medical Officer / Specialist</v>
          </cell>
          <cell r="D2680" t="str">
            <v>Clinical</v>
          </cell>
          <cell r="E2680" t="str">
            <v>Added 2021</v>
          </cell>
        </row>
        <row r="2681">
          <cell r="B2681" t="str">
            <v>Other Support Staff</v>
          </cell>
          <cell r="C2681" t="str">
            <v>_NOT INCLUDED</v>
          </cell>
          <cell r="D2681" t="str">
            <v>Support Staff</v>
          </cell>
          <cell r="E2681" t="str">
            <v>Added 2021</v>
          </cell>
        </row>
        <row r="2682">
          <cell r="B2682" t="str">
            <v>Other Support Staff</v>
          </cell>
          <cell r="C2682" t="str">
            <v>_NOT INCLUDED</v>
          </cell>
          <cell r="D2682" t="str">
            <v>Support Staff</v>
          </cell>
          <cell r="E2682" t="str">
            <v>Added 2021</v>
          </cell>
        </row>
        <row r="2683">
          <cell r="B2683" t="str">
            <v>Other Support Staff</v>
          </cell>
          <cell r="C2683" t="str">
            <v>_NOT INCLUDED</v>
          </cell>
          <cell r="D2683" t="str">
            <v>Support Staff</v>
          </cell>
          <cell r="E2683" t="str">
            <v>Added 2021</v>
          </cell>
        </row>
        <row r="2684">
          <cell r="B2684" t="str">
            <v>Other Support Staff</v>
          </cell>
          <cell r="C2684" t="str">
            <v>_NOT INCLUDED</v>
          </cell>
          <cell r="D2684" t="str">
            <v>Support Staff</v>
          </cell>
          <cell r="E2684" t="str">
            <v>Added 2021</v>
          </cell>
        </row>
        <row r="2685">
          <cell r="B2685" t="str">
            <v>Other Support Staff</v>
          </cell>
          <cell r="C2685" t="str">
            <v>_NOT INCLUDED</v>
          </cell>
          <cell r="D2685" t="str">
            <v>Support Staff</v>
          </cell>
          <cell r="E2685" t="str">
            <v>Added 2021</v>
          </cell>
        </row>
        <row r="2686">
          <cell r="B2686" t="str">
            <v>Other Support Staff</v>
          </cell>
          <cell r="C2686" t="str">
            <v>_NOT INCLUDED</v>
          </cell>
          <cell r="D2686" t="str">
            <v>Support Staff</v>
          </cell>
          <cell r="E2686" t="str">
            <v>Added 2021</v>
          </cell>
        </row>
        <row r="2687">
          <cell r="B2687" t="str">
            <v>Other Support Staff</v>
          </cell>
          <cell r="C2687" t="str">
            <v>_NOT INCLUDED</v>
          </cell>
          <cell r="D2687" t="str">
            <v>Support Staff</v>
          </cell>
          <cell r="E2687" t="str">
            <v>Added 2021</v>
          </cell>
        </row>
        <row r="2688">
          <cell r="B2688" t="str">
            <v>Other Support Staff</v>
          </cell>
          <cell r="C2688" t="str">
            <v>_NOT INCLUDED</v>
          </cell>
          <cell r="D2688" t="str">
            <v>Support Staff</v>
          </cell>
          <cell r="E2688" t="str">
            <v>Added 2021</v>
          </cell>
        </row>
        <row r="2689">
          <cell r="B2689" t="str">
            <v>Other Support Staff</v>
          </cell>
          <cell r="C2689" t="str">
            <v>_NOT INCLUDED</v>
          </cell>
          <cell r="D2689" t="str">
            <v>Support Staff</v>
          </cell>
          <cell r="E2689" t="str">
            <v>Added 2021</v>
          </cell>
        </row>
        <row r="2690">
          <cell r="B2690" t="str">
            <v>Other Support Staff</v>
          </cell>
          <cell r="C2690" t="str">
            <v>_NOT INCLUDED</v>
          </cell>
          <cell r="D2690" t="str">
            <v>Support Staff</v>
          </cell>
          <cell r="E2690" t="str">
            <v>Added 2021</v>
          </cell>
        </row>
        <row r="2691">
          <cell r="B2691" t="str">
            <v>Disease Control and Surveillance Officer</v>
          </cell>
          <cell r="C2691" t="str">
            <v>13-E01 - Educ/Environ Health Officer</v>
          </cell>
          <cell r="D2691" t="str">
            <v>Environmental Health</v>
          </cell>
          <cell r="E2691" t="str">
            <v>Added 2021</v>
          </cell>
        </row>
        <row r="2692">
          <cell r="B2692" t="str">
            <v>Disease Control and Surveillance Officer</v>
          </cell>
          <cell r="C2692" t="str">
            <v>13-E01 - Educ/Environ Health Officer</v>
          </cell>
          <cell r="D2692" t="str">
            <v>Environmental Health</v>
          </cell>
          <cell r="E2692" t="str">
            <v>Added 2021</v>
          </cell>
        </row>
        <row r="2693">
          <cell r="B2693" t="str">
            <v>Disease Control and Surveillance Officer</v>
          </cell>
          <cell r="C2693" t="str">
            <v>13-E01 - Educ/Environ Health Officer</v>
          </cell>
          <cell r="D2693" t="str">
            <v>Environmental Health</v>
          </cell>
          <cell r="E2693" t="str">
            <v>Added 2021</v>
          </cell>
        </row>
        <row r="2694">
          <cell r="B2694" t="str">
            <v>Disease Control and Surveillance Officer</v>
          </cell>
          <cell r="C2694" t="str">
            <v>13-E01 - Educ/Environ Health Officer</v>
          </cell>
          <cell r="D2694" t="str">
            <v>Environmental Health</v>
          </cell>
          <cell r="E2694" t="str">
            <v>Added 2021</v>
          </cell>
        </row>
        <row r="2695">
          <cell r="B2695" t="str">
            <v>Disease Control and Surveillance Officer</v>
          </cell>
          <cell r="C2695" t="str">
            <v>13-E01 - Educ/Environ Health Officer</v>
          </cell>
          <cell r="D2695" t="str">
            <v>Environmental Health</v>
          </cell>
          <cell r="E2695" t="str">
            <v>Added 2021</v>
          </cell>
        </row>
        <row r="2696">
          <cell r="B2696" t="str">
            <v>Disease Control and Surveillance Officer</v>
          </cell>
          <cell r="C2696" t="str">
            <v>13-E01 - Educ/Environ Health Officer</v>
          </cell>
          <cell r="D2696" t="str">
            <v>Environmental Health</v>
          </cell>
          <cell r="E2696" t="str">
            <v>Added 2021</v>
          </cell>
        </row>
        <row r="2697">
          <cell r="B2697" t="str">
            <v>Disease Control and Surveillance Officer</v>
          </cell>
          <cell r="C2697" t="str">
            <v>13-E01 - Educ/Environ Health Officer</v>
          </cell>
          <cell r="D2697" t="str">
            <v>Environmental Health</v>
          </cell>
          <cell r="E2697" t="str">
            <v>Added 2021</v>
          </cell>
        </row>
        <row r="2698">
          <cell r="B2698" t="str">
            <v>Disease Control and Surveillance Officer</v>
          </cell>
          <cell r="C2698" t="str">
            <v>13-E01 - Educ/Environ Health Officer</v>
          </cell>
          <cell r="D2698" t="str">
            <v>Environmental Health</v>
          </cell>
          <cell r="E2698" t="str">
            <v>Added 2021</v>
          </cell>
        </row>
        <row r="2699">
          <cell r="B2699" t="str">
            <v>Disease Control and Surveillance Officer</v>
          </cell>
          <cell r="C2699" t="str">
            <v>13-E01 - Educ/Environ Health Officer</v>
          </cell>
          <cell r="D2699" t="str">
            <v>Environmental Health</v>
          </cell>
          <cell r="E2699" t="str">
            <v>Added 2021</v>
          </cell>
        </row>
        <row r="2700">
          <cell r="B2700" t="str">
            <v>Disease Control and Surveillance Officer</v>
          </cell>
          <cell r="C2700" t="str">
            <v>13-E01 - Educ/Environ Health Officer</v>
          </cell>
          <cell r="D2700" t="str">
            <v>Environmental Health</v>
          </cell>
          <cell r="E2700" t="str">
            <v>Added 2021</v>
          </cell>
        </row>
        <row r="2701">
          <cell r="B2701" t="str">
            <v>Disease Control and Surveillance Officer</v>
          </cell>
          <cell r="C2701" t="str">
            <v>_NOT INCLUDED</v>
          </cell>
          <cell r="D2701" t="str">
            <v>Environmental Health</v>
          </cell>
        </row>
        <row r="2702">
          <cell r="B2702" t="str">
            <v>Disease Control and Surveillance Officer</v>
          </cell>
          <cell r="C2702" t="str">
            <v>_NOT INCLUDED</v>
          </cell>
          <cell r="D2702" t="str">
            <v>Environmental Health</v>
          </cell>
        </row>
        <row r="2703">
          <cell r="B2703" t="str">
            <v>Disease Control and Surveillance Officer</v>
          </cell>
          <cell r="C2703" t="str">
            <v>13-E01 - Educ/Environ Health Officer</v>
          </cell>
          <cell r="D2703" t="str">
            <v>Environmental Health</v>
          </cell>
        </row>
        <row r="2704">
          <cell r="B2704" t="str">
            <v>Disease Control and Surveillance Officer</v>
          </cell>
          <cell r="C2704" t="str">
            <v>13-E01 - Educ/Environ Health Officer</v>
          </cell>
          <cell r="D2704" t="str">
            <v>Environmental Health</v>
          </cell>
          <cell r="E2704" t="str">
            <v>Added 2021</v>
          </cell>
        </row>
        <row r="2705">
          <cell r="B2705" t="str">
            <v>Disease Control and Surveillance Officer</v>
          </cell>
          <cell r="C2705" t="str">
            <v>13-E01 - Educ/Environ Health Officer</v>
          </cell>
          <cell r="D2705" t="str">
            <v>Environmental Health</v>
          </cell>
          <cell r="E2705" t="str">
            <v>Added 2021</v>
          </cell>
        </row>
        <row r="2706">
          <cell r="B2706" t="str">
            <v>Disease Control and Surveillance Officer</v>
          </cell>
          <cell r="C2706" t="str">
            <v>13-E01 - Educ/Environ Health Officer</v>
          </cell>
          <cell r="D2706" t="str">
            <v>Environmental Health</v>
          </cell>
          <cell r="E2706" t="str">
            <v>Added 2021</v>
          </cell>
        </row>
        <row r="2707">
          <cell r="B2707" t="str">
            <v>Other Support Staff</v>
          </cell>
          <cell r="C2707" t="str">
            <v>_NOT INCLUDED</v>
          </cell>
          <cell r="D2707" t="str">
            <v>Support Staff</v>
          </cell>
        </row>
        <row r="2708">
          <cell r="B2708" t="str">
            <v>Other Support Staff</v>
          </cell>
          <cell r="C2708" t="str">
            <v>_NOT INCLUDED</v>
          </cell>
          <cell r="D2708" t="str">
            <v>Support Staff</v>
          </cell>
        </row>
        <row r="2709">
          <cell r="B2709" t="str">
            <v>Other Management Staff</v>
          </cell>
          <cell r="C2709" t="str">
            <v>_NOT INCLUDED</v>
          </cell>
          <cell r="D2709" t="str">
            <v>Management</v>
          </cell>
        </row>
        <row r="2710">
          <cell r="B2710" t="str">
            <v>Other Management Staff</v>
          </cell>
          <cell r="C2710" t="str">
            <v>_NOT INCLUDED</v>
          </cell>
          <cell r="D2710" t="str">
            <v>Management</v>
          </cell>
        </row>
        <row r="2711">
          <cell r="B2711" t="str">
            <v xml:space="preserve">Nursing Officer - Emergency &amp; Critical Care </v>
          </cell>
          <cell r="C2711" t="str">
            <v>04-N01 - Nursing Officer/Registered Nurse</v>
          </cell>
          <cell r="D2711" t="str">
            <v>Nursing / Midwifery</v>
          </cell>
          <cell r="E2711" t="str">
            <v>Added 2021</v>
          </cell>
        </row>
        <row r="2712">
          <cell r="B2712" t="str">
            <v xml:space="preserve">Nursing Officer - Emergency &amp; Critical Care </v>
          </cell>
          <cell r="C2712" t="str">
            <v>04-N01 - Nursing Officer/Registered Nurse</v>
          </cell>
          <cell r="D2712" t="str">
            <v>Nursing / Midwifery</v>
          </cell>
          <cell r="E2712" t="str">
            <v>Added 2021</v>
          </cell>
        </row>
        <row r="2713">
          <cell r="B2713" t="str">
            <v xml:space="preserve">Nursing Officer - Emergency &amp; Critical Care </v>
          </cell>
          <cell r="C2713" t="str">
            <v>04-N01 - Nursing Officer/Registered Nurse</v>
          </cell>
          <cell r="D2713" t="str">
            <v>Nursing / Midwifery</v>
          </cell>
          <cell r="E2713" t="str">
            <v>Added 2021</v>
          </cell>
        </row>
        <row r="2714">
          <cell r="B2714" t="str">
            <v xml:space="preserve">Nursing Officer - Emergency &amp; Critical Care </v>
          </cell>
          <cell r="C2714" t="str">
            <v>04-N01 - Nursing Officer/Registered Nurse</v>
          </cell>
          <cell r="D2714" t="str">
            <v>Nursing / Midwifery</v>
          </cell>
          <cell r="E2714" t="str">
            <v>Added 2021</v>
          </cell>
        </row>
        <row r="2715">
          <cell r="B2715" t="str">
            <v>Medical Officer</v>
          </cell>
          <cell r="C2715" t="str">
            <v>01-M01 - Medical Officer / Specialist</v>
          </cell>
          <cell r="D2715" t="str">
            <v>Clinical</v>
          </cell>
          <cell r="E2715" t="str">
            <v>Added 2021</v>
          </cell>
        </row>
        <row r="2716">
          <cell r="B2716" t="str">
            <v>Medical Officer</v>
          </cell>
          <cell r="C2716" t="str">
            <v>01-M01 - Medical Officer / Specialist</v>
          </cell>
          <cell r="D2716" t="str">
            <v>Clinical</v>
          </cell>
          <cell r="E2716" t="str">
            <v>Added 2021</v>
          </cell>
        </row>
        <row r="2717">
          <cell r="B2717" t="str">
            <v>Medical Officer</v>
          </cell>
          <cell r="C2717" t="str">
            <v>01-M01 - Medical Officer / Specialist</v>
          </cell>
          <cell r="D2717" t="str">
            <v>Clinical</v>
          </cell>
          <cell r="E2717" t="str">
            <v>Added 2021</v>
          </cell>
        </row>
        <row r="2718">
          <cell r="B2718" t="str">
            <v>Medical Officer</v>
          </cell>
          <cell r="C2718" t="str">
            <v>01-M01 - Medical Officer / Specialist</v>
          </cell>
          <cell r="D2718" t="str">
            <v>Clinical</v>
          </cell>
          <cell r="E2718" t="str">
            <v>Added 2021</v>
          </cell>
        </row>
        <row r="2719">
          <cell r="B2719" t="str">
            <v>Medical Officer - Emergency Medicine</v>
          </cell>
          <cell r="C2719" t="str">
            <v>01-M01 - Medical Officer / Specialist</v>
          </cell>
          <cell r="D2719" t="str">
            <v>Clinical</v>
          </cell>
          <cell r="E2719" t="str">
            <v>Added 2021</v>
          </cell>
        </row>
        <row r="2720">
          <cell r="B2720" t="str">
            <v>Medical Officer - Emergency Medicine</v>
          </cell>
          <cell r="C2720" t="str">
            <v>01-M01 - Medical Officer / Specialist</v>
          </cell>
          <cell r="D2720" t="str">
            <v>Clinical</v>
          </cell>
          <cell r="E2720" t="str">
            <v>Added 2021</v>
          </cell>
        </row>
        <row r="2721">
          <cell r="B2721" t="str">
            <v>Environmental Health Officer</v>
          </cell>
          <cell r="C2721" t="str">
            <v>13-E01 - Educ/Environ Health Officer</v>
          </cell>
          <cell r="D2721" t="str">
            <v>Environmental Health</v>
          </cell>
        </row>
        <row r="2722">
          <cell r="B2722" t="str">
            <v>Environmental Health Officer</v>
          </cell>
          <cell r="C2722" t="str">
            <v>13-E01 - Educ/Environ Health Officer</v>
          </cell>
          <cell r="D2722" t="str">
            <v>Environmental Health</v>
          </cell>
        </row>
        <row r="2723">
          <cell r="B2723" t="str">
            <v>Environmental Health Officer</v>
          </cell>
          <cell r="C2723" t="str">
            <v>13-E01 - Educ/Environ Health Officer</v>
          </cell>
          <cell r="D2723" t="str">
            <v>Environmental Health</v>
          </cell>
        </row>
        <row r="2724">
          <cell r="B2724" t="str">
            <v>Environmental Health Officer</v>
          </cell>
          <cell r="C2724" t="str">
            <v>13-E01 - Educ/Environ Health Officer</v>
          </cell>
          <cell r="D2724" t="str">
            <v>Environmental Health</v>
          </cell>
        </row>
        <row r="2725">
          <cell r="B2725" t="str">
            <v>Environmental Health Officer</v>
          </cell>
          <cell r="C2725" t="str">
            <v>13-E01 - Educ/Environ Health Officer</v>
          </cell>
          <cell r="D2725" t="str">
            <v>Environmental Health</v>
          </cell>
          <cell r="E2725" t="str">
            <v>Added 2021</v>
          </cell>
        </row>
        <row r="2726">
          <cell r="B2726" t="str">
            <v>Other Management Staff</v>
          </cell>
          <cell r="C2726" t="str">
            <v>_NOT INCLUDED</v>
          </cell>
          <cell r="D2726" t="str">
            <v>Management</v>
          </cell>
        </row>
        <row r="2727">
          <cell r="B2727" t="str">
            <v>Other Management Staff</v>
          </cell>
          <cell r="C2727" t="str">
            <v>_NOT INCLUDED</v>
          </cell>
          <cell r="D2727" t="str">
            <v>Management</v>
          </cell>
        </row>
        <row r="2728">
          <cell r="B2728" t="str">
            <v>Other Management Staff</v>
          </cell>
          <cell r="C2728" t="str">
            <v>_NOT INCLUDED</v>
          </cell>
          <cell r="D2728" t="str">
            <v>Management</v>
          </cell>
        </row>
        <row r="2729">
          <cell r="B2729" t="str">
            <v>Clinical Officer - Gender</v>
          </cell>
          <cell r="C2729" t="str">
            <v>02-M02 - Clinical Officer / Technician</v>
          </cell>
          <cell r="D2729" t="str">
            <v>Clinical</v>
          </cell>
          <cell r="E2729" t="str">
            <v>Added 2021</v>
          </cell>
        </row>
        <row r="2730">
          <cell r="B2730" t="str">
            <v>Principal Health Service Administrator</v>
          </cell>
          <cell r="C2730" t="str">
            <v>_NOT INCLUDED</v>
          </cell>
          <cell r="D2730" t="str">
            <v>Management</v>
          </cell>
        </row>
        <row r="2731">
          <cell r="B2731" t="str">
            <v>Principal Health Service Administrator</v>
          </cell>
          <cell r="C2731" t="str">
            <v>_NOT INCLUDED</v>
          </cell>
          <cell r="D2731" t="str">
            <v>Management</v>
          </cell>
        </row>
        <row r="2732">
          <cell r="B2732" t="str">
            <v>Health Education Officer</v>
          </cell>
          <cell r="C2732" t="str">
            <v>13-E01 - Educ/Environ Health Officer</v>
          </cell>
          <cell r="D2732" t="str">
            <v>Health Education</v>
          </cell>
        </row>
        <row r="2733">
          <cell r="B2733" t="str">
            <v>Health Education Officer</v>
          </cell>
          <cell r="C2733" t="str">
            <v>13-E01 - Educ/Environ Health Officer</v>
          </cell>
          <cell r="D2733" t="str">
            <v>Health Education</v>
          </cell>
        </row>
        <row r="2734">
          <cell r="B2734" t="str">
            <v>Other Management Staff</v>
          </cell>
          <cell r="C2734" t="str">
            <v>_NOT INCLUDED</v>
          </cell>
          <cell r="D2734" t="str">
            <v>Management</v>
          </cell>
          <cell r="E2734" t="str">
            <v>Added 2021</v>
          </cell>
        </row>
        <row r="2735">
          <cell r="B2735" t="str">
            <v>Other Support Staff</v>
          </cell>
          <cell r="C2735" t="str">
            <v>_NOT INCLUDED</v>
          </cell>
          <cell r="D2735" t="str">
            <v>Support Staff</v>
          </cell>
          <cell r="E2735" t="str">
            <v>Added 2021</v>
          </cell>
        </row>
        <row r="2736">
          <cell r="B2736" t="str">
            <v>Other Support Staff</v>
          </cell>
          <cell r="C2736" t="str">
            <v>_NOT INCLUDED</v>
          </cell>
          <cell r="D2736" t="str">
            <v>Support Staff</v>
          </cell>
          <cell r="E2736" t="str">
            <v>Added 2021</v>
          </cell>
        </row>
        <row r="2737">
          <cell r="B2737" t="str">
            <v>Other Support Staff</v>
          </cell>
          <cell r="C2737" t="str">
            <v>_NOT INCLUDED</v>
          </cell>
          <cell r="D2737" t="str">
            <v>Support Staff</v>
          </cell>
          <cell r="E2737" t="str">
            <v>Added 2021</v>
          </cell>
        </row>
        <row r="2738">
          <cell r="B2738" t="str">
            <v>Other Support Staff</v>
          </cell>
          <cell r="C2738" t="str">
            <v>_NOT INCLUDED</v>
          </cell>
          <cell r="D2738" t="str">
            <v>Support Staff</v>
          </cell>
          <cell r="E2738" t="str">
            <v>Added 2021</v>
          </cell>
        </row>
        <row r="2739">
          <cell r="B2739" t="str">
            <v>Other Support Staff</v>
          </cell>
          <cell r="C2739" t="str">
            <v>_NOT INCLUDED</v>
          </cell>
          <cell r="D2739" t="str">
            <v>Support Staff</v>
          </cell>
          <cell r="E2739" t="str">
            <v>Added 2021</v>
          </cell>
        </row>
        <row r="2740">
          <cell r="B2740" t="str">
            <v>Other Support Staff</v>
          </cell>
          <cell r="C2740" t="str">
            <v>_NOT INCLUDED</v>
          </cell>
          <cell r="D2740" t="str">
            <v>Support Staff</v>
          </cell>
          <cell r="E2740" t="str">
            <v>Added 2021</v>
          </cell>
        </row>
        <row r="2741">
          <cell r="B2741" t="str">
            <v>Principal Health Promotion Officer</v>
          </cell>
          <cell r="C2741" t="str">
            <v>_NOT INCLUDED</v>
          </cell>
          <cell r="D2741" t="str">
            <v>Support Staff</v>
          </cell>
        </row>
        <row r="2742">
          <cell r="B2742" t="str">
            <v>Other Support Staff</v>
          </cell>
          <cell r="C2742" t="str">
            <v>_NOT INCLUDED</v>
          </cell>
          <cell r="D2742" t="str">
            <v>Support Staff</v>
          </cell>
          <cell r="E2742" t="str">
            <v>Added 2021</v>
          </cell>
        </row>
        <row r="2743">
          <cell r="B2743" t="str">
            <v>Other Support Staff</v>
          </cell>
          <cell r="C2743" t="str">
            <v>_NOT INCLUDED</v>
          </cell>
          <cell r="D2743" t="str">
            <v>Support Staff</v>
          </cell>
          <cell r="E2743" t="str">
            <v>Added 2021</v>
          </cell>
        </row>
        <row r="2744">
          <cell r="B2744" t="str">
            <v>Principal Health Service Administrator</v>
          </cell>
          <cell r="C2744" t="str">
            <v>_NOT INCLUDED</v>
          </cell>
          <cell r="D2744" t="str">
            <v>Management</v>
          </cell>
        </row>
        <row r="2745">
          <cell r="B2745" t="str">
            <v>Principal Health Service Administrator</v>
          </cell>
          <cell r="C2745" t="str">
            <v>_NOT INCLUDED</v>
          </cell>
          <cell r="D2745" t="str">
            <v>Management</v>
          </cell>
        </row>
        <row r="2746">
          <cell r="B2746" t="str">
            <v>Principal Health Service Administrator</v>
          </cell>
          <cell r="C2746" t="str">
            <v>_NOT INCLUDED</v>
          </cell>
          <cell r="D2746" t="str">
            <v>Management</v>
          </cell>
        </row>
        <row r="2747">
          <cell r="B2747" t="str">
            <v>Principal Health Service Administrator</v>
          </cell>
          <cell r="C2747" t="str">
            <v>_NOT INCLUDED</v>
          </cell>
          <cell r="D2747" t="str">
            <v>Management</v>
          </cell>
        </row>
        <row r="2748">
          <cell r="B2748" t="str">
            <v>Other Support Staff</v>
          </cell>
          <cell r="C2748" t="str">
            <v>_NOT INCLUDED</v>
          </cell>
          <cell r="D2748" t="str">
            <v>Support Staff</v>
          </cell>
          <cell r="E2748" t="str">
            <v>Added 2021</v>
          </cell>
        </row>
        <row r="2749">
          <cell r="B2749" t="str">
            <v>Other Management Staff</v>
          </cell>
          <cell r="C2749" t="str">
            <v>_NOT INCLUDED</v>
          </cell>
          <cell r="D2749" t="str">
            <v>Management</v>
          </cell>
        </row>
        <row r="2750">
          <cell r="B2750" t="str">
            <v>Other Management Staff</v>
          </cell>
          <cell r="C2750" t="str">
            <v>_NOT INCLUDED</v>
          </cell>
          <cell r="D2750" t="str">
            <v>Management</v>
          </cell>
        </row>
        <row r="2751">
          <cell r="B2751" t="str">
            <v>Principal Hospital Administrator</v>
          </cell>
          <cell r="C2751" t="str">
            <v>_NOT INCLUDED</v>
          </cell>
          <cell r="D2751" t="str">
            <v>Management</v>
          </cell>
        </row>
        <row r="2752">
          <cell r="B2752" t="str">
            <v>Principal Hospital Administrator</v>
          </cell>
          <cell r="C2752" t="str">
            <v>_NOT INCLUDED</v>
          </cell>
          <cell r="D2752" t="str">
            <v>Management</v>
          </cell>
        </row>
        <row r="2753">
          <cell r="B2753" t="str">
            <v>Other Management Staff</v>
          </cell>
          <cell r="C2753" t="str">
            <v>_NOT INCLUDED</v>
          </cell>
          <cell r="D2753" t="str">
            <v>Management</v>
          </cell>
          <cell r="E2753" t="str">
            <v>Added 2021</v>
          </cell>
        </row>
        <row r="2754">
          <cell r="B2754" t="str">
            <v>Other Management Staff</v>
          </cell>
          <cell r="C2754" t="str">
            <v>_NOT INCLUDED</v>
          </cell>
          <cell r="D2754" t="str">
            <v>Management</v>
          </cell>
          <cell r="E2754" t="str">
            <v>Added 2021</v>
          </cell>
        </row>
        <row r="2755">
          <cell r="B2755" t="str">
            <v>Principal Hospital Administrator</v>
          </cell>
          <cell r="C2755" t="str">
            <v>_NOT INCLUDED</v>
          </cell>
          <cell r="D2755" t="str">
            <v>Management</v>
          </cell>
        </row>
        <row r="2756">
          <cell r="B2756" t="str">
            <v>Principal Hospital Administrator</v>
          </cell>
          <cell r="C2756" t="str">
            <v>_NOT INCLUDED</v>
          </cell>
          <cell r="D2756" t="str">
            <v>Management</v>
          </cell>
        </row>
        <row r="2757">
          <cell r="B2757" t="str">
            <v>Principal Human Resources Management Officer</v>
          </cell>
          <cell r="C2757" t="str">
            <v>_NOT INCLUDED</v>
          </cell>
          <cell r="D2757" t="str">
            <v>Management</v>
          </cell>
        </row>
        <row r="2758">
          <cell r="B2758" t="str">
            <v>Principal Human Resources Management Officer</v>
          </cell>
          <cell r="C2758" t="str">
            <v>_NOT INCLUDED</v>
          </cell>
          <cell r="D2758" t="str">
            <v>Management</v>
          </cell>
        </row>
        <row r="2759">
          <cell r="B2759" t="str">
            <v>Other Management Staff</v>
          </cell>
          <cell r="C2759" t="str">
            <v>_NOT INCLUDED</v>
          </cell>
          <cell r="D2759" t="str">
            <v>Management</v>
          </cell>
        </row>
        <row r="2760">
          <cell r="B2760" t="str">
            <v>Other Management Staff</v>
          </cell>
          <cell r="C2760" t="str">
            <v>_NOT INCLUDED</v>
          </cell>
          <cell r="D2760" t="str">
            <v>Management</v>
          </cell>
        </row>
        <row r="2761">
          <cell r="B2761" t="str">
            <v>Other Management Staff</v>
          </cell>
          <cell r="C2761" t="str">
            <v>_NOT INCLUDED</v>
          </cell>
          <cell r="D2761" t="str">
            <v>Management</v>
          </cell>
        </row>
        <row r="2762">
          <cell r="B2762" t="str">
            <v>Other Management Staff</v>
          </cell>
          <cell r="C2762" t="str">
            <v>_NOT INCLUDED</v>
          </cell>
          <cell r="D2762" t="str">
            <v>Management</v>
          </cell>
        </row>
        <row r="2763">
          <cell r="B2763" t="str">
            <v>Principal Human Resources Management Officer</v>
          </cell>
          <cell r="C2763" t="str">
            <v>_NOT INCLUDED</v>
          </cell>
          <cell r="D2763" t="str">
            <v>Management</v>
          </cell>
        </row>
        <row r="2764">
          <cell r="B2764" t="str">
            <v>Principal Human Resources Management Officer</v>
          </cell>
          <cell r="C2764" t="str">
            <v>_NOT INCLUDED</v>
          </cell>
          <cell r="D2764" t="str">
            <v>Management</v>
          </cell>
        </row>
        <row r="2765">
          <cell r="B2765" t="str">
            <v>Other Support Staff</v>
          </cell>
          <cell r="C2765" t="str">
            <v>_NOT INCLUDED</v>
          </cell>
          <cell r="D2765" t="str">
            <v>Support Staff</v>
          </cell>
          <cell r="E2765" t="str">
            <v>Added 2021</v>
          </cell>
        </row>
        <row r="2766">
          <cell r="B2766" t="str">
            <v>Other Support Staff</v>
          </cell>
          <cell r="C2766" t="str">
            <v>_NOT INCLUDED</v>
          </cell>
          <cell r="D2766" t="str">
            <v>Support Staff</v>
          </cell>
          <cell r="E2766" t="str">
            <v>Added 2021</v>
          </cell>
        </row>
        <row r="2767">
          <cell r="B2767" t="str">
            <v>Principal Human Resources Management Officer</v>
          </cell>
          <cell r="C2767" t="str">
            <v>_NOT INCLUDED</v>
          </cell>
          <cell r="D2767" t="str">
            <v>Management</v>
          </cell>
        </row>
        <row r="2768">
          <cell r="B2768" t="str">
            <v>Principal Human Resources Management Officer</v>
          </cell>
          <cell r="C2768" t="str">
            <v>_NOT INCLUDED</v>
          </cell>
          <cell r="D2768" t="str">
            <v>Management</v>
          </cell>
        </row>
        <row r="2769">
          <cell r="B2769" t="str">
            <v>Principal Human Resource Planning &amp; Development Officer</v>
          </cell>
          <cell r="C2769" t="str">
            <v>_NOT INCLUDED</v>
          </cell>
          <cell r="D2769" t="str">
            <v>Management</v>
          </cell>
          <cell r="E2769" t="str">
            <v>Added 2021</v>
          </cell>
        </row>
        <row r="2770">
          <cell r="B2770" t="str">
            <v>Principal Human Resource Planning &amp; Development Officer</v>
          </cell>
          <cell r="C2770" t="str">
            <v>_NOT INCLUDED</v>
          </cell>
          <cell r="D2770" t="str">
            <v>Management</v>
          </cell>
          <cell r="E2770" t="str">
            <v>Added 2021</v>
          </cell>
        </row>
        <row r="2771">
          <cell r="B2771" t="str">
            <v>Principal Human Resource Planning &amp; Development Officer</v>
          </cell>
          <cell r="C2771" t="str">
            <v>_NOT INCLUDED</v>
          </cell>
          <cell r="D2771" t="str">
            <v>Management</v>
          </cell>
        </row>
        <row r="2772">
          <cell r="B2772" t="str">
            <v>Principal Human Resource Planning &amp; Development Officer</v>
          </cell>
          <cell r="C2772" t="str">
            <v>_NOT INCLUDED</v>
          </cell>
          <cell r="D2772" t="str">
            <v>Management</v>
          </cell>
          <cell r="E2772" t="str">
            <v>Added 2021</v>
          </cell>
        </row>
        <row r="2773">
          <cell r="B2773" t="str">
            <v>Principal Human Resource Planning &amp; Development Officer</v>
          </cell>
          <cell r="C2773" t="str">
            <v>_NOT INCLUDED</v>
          </cell>
          <cell r="D2773" t="str">
            <v>Management</v>
          </cell>
          <cell r="E2773" t="str">
            <v>Added 2021</v>
          </cell>
        </row>
        <row r="2774">
          <cell r="B2774" t="str">
            <v>Other Management Staff</v>
          </cell>
          <cell r="C2774" t="str">
            <v>_NOT INCLUDED</v>
          </cell>
          <cell r="D2774" t="str">
            <v>Management</v>
          </cell>
        </row>
        <row r="2775">
          <cell r="B2775" t="str">
            <v>Other Management Staff</v>
          </cell>
          <cell r="C2775" t="str">
            <v>_NOT INCLUDED</v>
          </cell>
          <cell r="D2775" t="str">
            <v>Management</v>
          </cell>
        </row>
        <row r="2776">
          <cell r="B2776" t="str">
            <v>Principal Human Resources Management Officer</v>
          </cell>
          <cell r="C2776" t="str">
            <v>_NOT INCLUDED</v>
          </cell>
          <cell r="D2776" t="str">
            <v>Management</v>
          </cell>
        </row>
        <row r="2777">
          <cell r="B2777" t="str">
            <v>Principal Human Resources Management Officer</v>
          </cell>
          <cell r="C2777" t="str">
            <v>_NOT INCLUDED</v>
          </cell>
          <cell r="D2777" t="str">
            <v>Management</v>
          </cell>
        </row>
        <row r="2778">
          <cell r="B2778" t="str">
            <v>Internal Auditor</v>
          </cell>
          <cell r="C2778" t="str">
            <v>_NOT INCLUDED</v>
          </cell>
          <cell r="D2778" t="str">
            <v>Management</v>
          </cell>
        </row>
        <row r="2779">
          <cell r="B2779" t="str">
            <v>Internal Auditor</v>
          </cell>
          <cell r="C2779" t="str">
            <v>_NOT INCLUDED</v>
          </cell>
          <cell r="D2779" t="str">
            <v>Management</v>
          </cell>
        </row>
        <row r="2780">
          <cell r="B2780" t="str">
            <v>Laboratory Officer</v>
          </cell>
          <cell r="C2780" t="str">
            <v>10-L01 - Laboratory Officer</v>
          </cell>
          <cell r="D2780" t="str">
            <v>Laboratory</v>
          </cell>
        </row>
        <row r="2781">
          <cell r="B2781" t="str">
            <v>Laboratory Officer</v>
          </cell>
          <cell r="C2781" t="str">
            <v>10-L01 - Laboratory Officer</v>
          </cell>
          <cell r="D2781" t="str">
            <v>Laboratory</v>
          </cell>
        </row>
        <row r="2782">
          <cell r="B2782" t="str">
            <v>Laboratory Officer</v>
          </cell>
          <cell r="C2782" t="str">
            <v>10-L01 - Laboratory Officer</v>
          </cell>
          <cell r="D2782" t="str">
            <v>Laboratory</v>
          </cell>
        </row>
        <row r="2783">
          <cell r="B2783" t="str">
            <v>Laboratory Officer</v>
          </cell>
          <cell r="C2783" t="str">
            <v>10-L01 - Laboratory Officer</v>
          </cell>
          <cell r="D2783" t="str">
            <v>Laboratory</v>
          </cell>
        </row>
        <row r="2784">
          <cell r="B2784" t="str">
            <v>Laboratory Officer</v>
          </cell>
          <cell r="C2784" t="str">
            <v>10-L01 - Laboratory Officer</v>
          </cell>
          <cell r="D2784" t="str">
            <v>Laboratory</v>
          </cell>
        </row>
        <row r="2785">
          <cell r="B2785" t="str">
            <v>Laboratory Officer</v>
          </cell>
          <cell r="C2785" t="str">
            <v>10-L01 - Laboratory Officer</v>
          </cell>
          <cell r="D2785" t="str">
            <v>Laboratory</v>
          </cell>
        </row>
        <row r="2786">
          <cell r="B2786" t="str">
            <v>Laboratory Officer</v>
          </cell>
          <cell r="C2786" t="str">
            <v>10-L01 - Laboratory Officer</v>
          </cell>
          <cell r="D2786" t="str">
            <v>Laboratory</v>
          </cell>
          <cell r="E2786" t="str">
            <v>Added 2021</v>
          </cell>
        </row>
        <row r="2787">
          <cell r="B2787" t="str">
            <v>Laboratory Officer</v>
          </cell>
          <cell r="C2787" t="str">
            <v>10-L01 - Laboratory Officer</v>
          </cell>
          <cell r="D2787" t="str">
            <v>Laboratory</v>
          </cell>
          <cell r="E2787" t="str">
            <v>Added 2021</v>
          </cell>
        </row>
        <row r="2788">
          <cell r="B2788" t="str">
            <v>Laboratory Officer</v>
          </cell>
          <cell r="C2788" t="str">
            <v>10-L01 - Laboratory Officer</v>
          </cell>
          <cell r="D2788" t="str">
            <v>Laboratory</v>
          </cell>
        </row>
        <row r="2789">
          <cell r="B2789" t="str">
            <v>Laboratory Officer</v>
          </cell>
          <cell r="C2789" t="str">
            <v>10-L01 - Laboratory Officer</v>
          </cell>
          <cell r="D2789" t="str">
            <v>Laboratory</v>
          </cell>
        </row>
        <row r="2790">
          <cell r="B2790" t="str">
            <v>Academic or Teaching Staff</v>
          </cell>
          <cell r="C2790" t="str">
            <v>_NOT INCLUDED</v>
          </cell>
          <cell r="D2790" t="str">
            <v>Academic</v>
          </cell>
        </row>
        <row r="2791">
          <cell r="B2791" t="str">
            <v>Academic or Teaching Staff</v>
          </cell>
          <cell r="C2791" t="str">
            <v>_NOT INCLUDED</v>
          </cell>
          <cell r="D2791" t="str">
            <v>Academic</v>
          </cell>
        </row>
        <row r="2792">
          <cell r="B2792" t="str">
            <v>Other Management Staff</v>
          </cell>
          <cell r="C2792" t="str">
            <v>_NOT INCLUDED</v>
          </cell>
          <cell r="D2792" t="str">
            <v>Management</v>
          </cell>
          <cell r="E2792" t="str">
            <v>Added 2021</v>
          </cell>
        </row>
        <row r="2793">
          <cell r="B2793" t="str">
            <v>Other Support Staff</v>
          </cell>
          <cell r="C2793" t="str">
            <v>_NOT INCLUDED</v>
          </cell>
          <cell r="D2793" t="str">
            <v>Support Staff</v>
          </cell>
        </row>
        <row r="2794">
          <cell r="B2794" t="str">
            <v>Other Support Staff</v>
          </cell>
          <cell r="C2794" t="str">
            <v>_NOT INCLUDED</v>
          </cell>
          <cell r="D2794" t="str">
            <v>Support Staff</v>
          </cell>
        </row>
        <row r="2795">
          <cell r="B2795" t="str">
            <v>Medical Officer</v>
          </cell>
          <cell r="C2795" t="str">
            <v>01-M01 - Medical Officer / Specialist</v>
          </cell>
          <cell r="D2795" t="str">
            <v>Clinical</v>
          </cell>
          <cell r="E2795" t="str">
            <v>Added 2021</v>
          </cell>
        </row>
        <row r="2796">
          <cell r="B2796" t="str">
            <v>Medical Officer</v>
          </cell>
          <cell r="C2796" t="str">
            <v>01-M01 - Medical Officer / Specialist</v>
          </cell>
          <cell r="D2796" t="str">
            <v>Clinical</v>
          </cell>
          <cell r="E2796" t="str">
            <v>Added 2021</v>
          </cell>
        </row>
        <row r="2797">
          <cell r="B2797" t="str">
            <v>Medical Officer</v>
          </cell>
          <cell r="C2797" t="str">
            <v>01-M01 - Medical Officer / Specialist</v>
          </cell>
          <cell r="D2797" t="str">
            <v>Clinical</v>
          </cell>
        </row>
        <row r="2798">
          <cell r="B2798" t="str">
            <v>Medical Officer</v>
          </cell>
          <cell r="C2798" t="str">
            <v>01-M01 - Medical Officer / Specialist</v>
          </cell>
          <cell r="D2798" t="str">
            <v>Clinical</v>
          </cell>
        </row>
        <row r="2799">
          <cell r="B2799" t="str">
            <v>Medical Officer</v>
          </cell>
          <cell r="C2799" t="str">
            <v>01-M01 - Medical Officer / Specialist</v>
          </cell>
          <cell r="D2799" t="str">
            <v>Clinical</v>
          </cell>
        </row>
        <row r="2800">
          <cell r="B2800" t="str">
            <v>Medical Officer</v>
          </cell>
          <cell r="C2800" t="str">
            <v>01-M01 - Medical Officer / Specialist</v>
          </cell>
          <cell r="D2800" t="str">
            <v>Clinical</v>
          </cell>
        </row>
        <row r="2801">
          <cell r="B2801" t="str">
            <v>Other Management Staff</v>
          </cell>
          <cell r="C2801" t="str">
            <v>_NOT INCLUDED</v>
          </cell>
          <cell r="D2801" t="str">
            <v>Management</v>
          </cell>
          <cell r="E2801" t="str">
            <v>Added 2021</v>
          </cell>
        </row>
        <row r="2802">
          <cell r="B2802" t="str">
            <v>Other Management Staff</v>
          </cell>
          <cell r="C2802" t="str">
            <v>_NOT INCLUDED</v>
          </cell>
          <cell r="D2802" t="str">
            <v>Management</v>
          </cell>
        </row>
        <row r="2803">
          <cell r="B2803" t="str">
            <v>Other Management Staff</v>
          </cell>
          <cell r="C2803" t="str">
            <v>_NOT INCLUDED</v>
          </cell>
          <cell r="D2803" t="str">
            <v>Management</v>
          </cell>
          <cell r="E2803" t="str">
            <v>Added 2021</v>
          </cell>
        </row>
        <row r="2804">
          <cell r="B2804" t="str">
            <v>Other Management Staff</v>
          </cell>
          <cell r="C2804" t="str">
            <v>_NOT INCLUDED</v>
          </cell>
          <cell r="D2804" t="str">
            <v>Management</v>
          </cell>
        </row>
        <row r="2805">
          <cell r="B2805" t="str">
            <v>Nursing Officer - Mental Health</v>
          </cell>
          <cell r="C2805" t="str">
            <v>04-N01 - Nursing Officer/Registered Nurse</v>
          </cell>
          <cell r="D2805" t="str">
            <v>Nursing / Midwifery</v>
          </cell>
        </row>
        <row r="2806">
          <cell r="B2806" t="str">
            <v>Clinical Officer - Mental Health</v>
          </cell>
          <cell r="C2806" t="str">
            <v>02-M02 - Clinical Officer / Technician</v>
          </cell>
          <cell r="D2806" t="str">
            <v>Mental Health</v>
          </cell>
          <cell r="E2806" t="str">
            <v>Added 2021</v>
          </cell>
        </row>
        <row r="2807">
          <cell r="B2807" t="str">
            <v>Clinical Officer - Mental Health</v>
          </cell>
          <cell r="C2807" t="str">
            <v>02-M02 - Clinical Officer / Technician</v>
          </cell>
          <cell r="D2807" t="str">
            <v>Mental Health</v>
          </cell>
          <cell r="E2807" t="str">
            <v>Added 2021</v>
          </cell>
        </row>
        <row r="2808">
          <cell r="B2808" t="str">
            <v>Clinical Officer - Mental Health</v>
          </cell>
          <cell r="C2808" t="str">
            <v>02-M02 - Clinical Officer / Technician</v>
          </cell>
          <cell r="D2808" t="str">
            <v>Mental Health</v>
          </cell>
          <cell r="E2808" t="str">
            <v>Added 2021</v>
          </cell>
        </row>
        <row r="2809">
          <cell r="B2809" t="str">
            <v>Clinical Officer - Mental Health</v>
          </cell>
          <cell r="C2809" t="str">
            <v>02-M02 - Clinical Officer / Technician</v>
          </cell>
          <cell r="D2809" t="str">
            <v>Mental Health</v>
          </cell>
          <cell r="E2809" t="str">
            <v>Added 2021</v>
          </cell>
        </row>
        <row r="2810">
          <cell r="B2810" t="str">
            <v>Mental Health Nursing Officer</v>
          </cell>
          <cell r="C2810" t="str">
            <v>04-N01 - Nursing Officer/Registered Nurse</v>
          </cell>
          <cell r="D2810" t="str">
            <v>Mental Health</v>
          </cell>
          <cell r="E2810" t="str">
            <v>Added 2021</v>
          </cell>
        </row>
        <row r="2811">
          <cell r="B2811" t="str">
            <v>Mental Health Nursing Officer</v>
          </cell>
          <cell r="C2811" t="str">
            <v>04-N01 - Nursing Officer/Registered Nurse</v>
          </cell>
          <cell r="D2811" t="str">
            <v>Mental Health</v>
          </cell>
          <cell r="E2811" t="str">
            <v>Added 2021</v>
          </cell>
        </row>
        <row r="2812">
          <cell r="B2812" t="str">
            <v>Mental Health Nursing Officer</v>
          </cell>
          <cell r="C2812" t="str">
            <v>04-N01 - Nursing Officer/Registered Nurse</v>
          </cell>
          <cell r="D2812" t="str">
            <v>Nursing / Midwifery</v>
          </cell>
        </row>
        <row r="2813">
          <cell r="B2813" t="str">
            <v>Nursing Officer - Midwifery</v>
          </cell>
          <cell r="C2813" t="str">
            <v>04-N01 - Nursing Officer/Registered Nurse</v>
          </cell>
          <cell r="D2813" t="str">
            <v>Nursing / Midwifery</v>
          </cell>
        </row>
        <row r="2814">
          <cell r="B2814" t="str">
            <v>Nurse Midwife Technician</v>
          </cell>
          <cell r="C2814" t="str">
            <v>05-N02 - Nurse Midwife Technician</v>
          </cell>
          <cell r="D2814" t="str">
            <v>Nursing / Midwifery</v>
          </cell>
          <cell r="E2814" t="str">
            <v>Added 2021</v>
          </cell>
        </row>
        <row r="2815">
          <cell r="B2815" t="str">
            <v>Nurse Midwife Technician</v>
          </cell>
          <cell r="C2815" t="str">
            <v>05-N02 - Nurse Midwife Technician</v>
          </cell>
          <cell r="D2815" t="str">
            <v>Nursing / Midwifery</v>
          </cell>
          <cell r="E2815" t="str">
            <v>Added 2021</v>
          </cell>
        </row>
        <row r="2816">
          <cell r="B2816" t="str">
            <v>Other Management Staff</v>
          </cell>
          <cell r="C2816" t="str">
            <v>_NOT INCLUDED</v>
          </cell>
          <cell r="D2816" t="str">
            <v>Management</v>
          </cell>
          <cell r="E2816" t="str">
            <v>Added 2021</v>
          </cell>
        </row>
        <row r="2817">
          <cell r="B2817" t="str">
            <v>Other Management Staff</v>
          </cell>
          <cell r="C2817" t="str">
            <v>_NOT INCLUDED</v>
          </cell>
          <cell r="D2817" t="str">
            <v>Management</v>
          </cell>
          <cell r="E2817" t="str">
            <v>Added 2021</v>
          </cell>
        </row>
        <row r="2818">
          <cell r="B2818" t="str">
            <v>Other Management Staff</v>
          </cell>
          <cell r="C2818" t="str">
            <v>_NOT INCLUDED</v>
          </cell>
          <cell r="D2818" t="str">
            <v>Management</v>
          </cell>
          <cell r="E2818" t="str">
            <v>Added 2021</v>
          </cell>
        </row>
        <row r="2819">
          <cell r="B2819" t="str">
            <v>Other Management Staff</v>
          </cell>
          <cell r="C2819" t="str">
            <v>_NOT INCLUDED</v>
          </cell>
          <cell r="D2819" t="str">
            <v>Management</v>
          </cell>
          <cell r="E2819" t="str">
            <v>Added 2021</v>
          </cell>
        </row>
        <row r="2820">
          <cell r="B2820" t="str">
            <v>Other Management Staff</v>
          </cell>
          <cell r="C2820" t="str">
            <v>_NOT INCLUDED</v>
          </cell>
          <cell r="D2820" t="str">
            <v>Management</v>
          </cell>
          <cell r="E2820" t="str">
            <v>Added 2021</v>
          </cell>
        </row>
        <row r="2821">
          <cell r="B2821" t="str">
            <v>Other Management Staff</v>
          </cell>
          <cell r="C2821" t="str">
            <v>_NOT INCLUDED</v>
          </cell>
          <cell r="D2821" t="str">
            <v>Management</v>
          </cell>
          <cell r="E2821" t="str">
            <v>Added 2021</v>
          </cell>
        </row>
        <row r="2822">
          <cell r="B2822" t="str">
            <v>Other Management Staff</v>
          </cell>
          <cell r="C2822" t="str">
            <v>_NOT INCLUDED</v>
          </cell>
          <cell r="D2822" t="str">
            <v>Management</v>
          </cell>
          <cell r="E2822" t="str">
            <v>Added 2021</v>
          </cell>
        </row>
        <row r="2823">
          <cell r="B2823" t="str">
            <v>Other Management Staff</v>
          </cell>
          <cell r="C2823" t="str">
            <v>_NOT INCLUDED</v>
          </cell>
          <cell r="D2823" t="str">
            <v>Management</v>
          </cell>
        </row>
        <row r="2824">
          <cell r="B2824" t="str">
            <v>Other Management Staff</v>
          </cell>
          <cell r="C2824" t="str">
            <v>_NOT INCLUDED</v>
          </cell>
          <cell r="D2824" t="str">
            <v>Management</v>
          </cell>
        </row>
        <row r="2825">
          <cell r="B2825" t="str">
            <v>Other Management Staff</v>
          </cell>
          <cell r="C2825" t="str">
            <v>_NOT INCLUDED</v>
          </cell>
          <cell r="D2825" t="str">
            <v>Management</v>
          </cell>
          <cell r="E2825" t="str">
            <v>Added 2021</v>
          </cell>
        </row>
        <row r="2826">
          <cell r="B2826" t="str">
            <v>Other Management Staff</v>
          </cell>
          <cell r="C2826" t="str">
            <v>_NOT INCLUDED</v>
          </cell>
          <cell r="D2826" t="str">
            <v>Management</v>
          </cell>
          <cell r="E2826" t="str">
            <v>Added 2021</v>
          </cell>
        </row>
        <row r="2827">
          <cell r="B2827" t="str">
            <v>Other Management Staff</v>
          </cell>
          <cell r="C2827" t="str">
            <v>_NOT INCLUDED</v>
          </cell>
          <cell r="D2827" t="str">
            <v>Management</v>
          </cell>
          <cell r="E2827" t="str">
            <v>Added 2021</v>
          </cell>
        </row>
        <row r="2828">
          <cell r="B2828" t="str">
            <v>Nursing Officer - Nephrology</v>
          </cell>
          <cell r="C2828" t="str">
            <v>04-N01 - Nursing Officer/Registered Nurse</v>
          </cell>
          <cell r="D2828" t="str">
            <v>Nursing / Midwifery</v>
          </cell>
          <cell r="E2828" t="str">
            <v>Added 2021</v>
          </cell>
        </row>
        <row r="2829">
          <cell r="B2829" t="str">
            <v>Nursing Officer - Nephrology</v>
          </cell>
          <cell r="C2829" t="str">
            <v>04-N01 - Nursing Officer/Registered Nurse</v>
          </cell>
          <cell r="D2829" t="str">
            <v>Nursing / Midwifery</v>
          </cell>
          <cell r="E2829" t="str">
            <v>Added 2021</v>
          </cell>
        </row>
        <row r="2830">
          <cell r="B2830" t="str">
            <v>Medical Officer - Neurosurgery</v>
          </cell>
          <cell r="C2830" t="str">
            <v>01-M01 - Medical Officer / Specialist</v>
          </cell>
          <cell r="D2830" t="str">
            <v>Clinical</v>
          </cell>
          <cell r="E2830" t="str">
            <v>Added 2021</v>
          </cell>
        </row>
        <row r="2831">
          <cell r="B2831" t="str">
            <v>Medical Officer - Neurosurgery</v>
          </cell>
          <cell r="C2831" t="str">
            <v>01-M01 - Medical Officer / Specialist</v>
          </cell>
          <cell r="D2831" t="str">
            <v>Clinical</v>
          </cell>
          <cell r="E2831" t="str">
            <v>Added 2021</v>
          </cell>
        </row>
        <row r="2832">
          <cell r="B2832" t="str">
            <v>Principal Nuclear Medicine Technologist</v>
          </cell>
          <cell r="C2832" t="str">
            <v>20-R01 - Radiographer</v>
          </cell>
          <cell r="D2832" t="str">
            <v>Radiography</v>
          </cell>
          <cell r="E2832" t="str">
            <v>Added 2021</v>
          </cell>
        </row>
        <row r="2833">
          <cell r="B2833" t="str">
            <v>Nursing Officer - Midwifery</v>
          </cell>
          <cell r="C2833" t="str">
            <v>04-N01 - Nursing Officer/Registered Nurse</v>
          </cell>
          <cell r="D2833" t="str">
            <v>Nursing / Midwifery</v>
          </cell>
          <cell r="E2833" t="str">
            <v>Added 2021</v>
          </cell>
        </row>
        <row r="2834">
          <cell r="B2834" t="str">
            <v>Nursing Officer - Midwifery</v>
          </cell>
          <cell r="C2834" t="str">
            <v>04-N01 - Nursing Officer/Registered Nurse</v>
          </cell>
          <cell r="D2834" t="str">
            <v>Nursing / Midwifery</v>
          </cell>
          <cell r="E2834" t="str">
            <v>Added 2021</v>
          </cell>
        </row>
        <row r="2835">
          <cell r="B2835" t="str">
            <v>Nursing Officer</v>
          </cell>
          <cell r="C2835" t="str">
            <v>04-N01 - Nursing Officer/Registered Nurse</v>
          </cell>
          <cell r="D2835" t="str">
            <v>Nursing / Midwifery</v>
          </cell>
        </row>
        <row r="2836">
          <cell r="B2836" t="str">
            <v>Nursing Officer</v>
          </cell>
          <cell r="C2836" t="str">
            <v>04-N01 - Nursing Officer/Registered Nurse</v>
          </cell>
          <cell r="D2836" t="str">
            <v>Nursing / Midwifery</v>
          </cell>
        </row>
        <row r="2837">
          <cell r="B2837" t="str">
            <v>Nursing Officer</v>
          </cell>
          <cell r="C2837" t="str">
            <v>04-N01 - Nursing Officer/Registered Nurse</v>
          </cell>
          <cell r="D2837" t="str">
            <v>Nursing / Midwifery</v>
          </cell>
        </row>
        <row r="2838">
          <cell r="B2838" t="str">
            <v>Nursing Officer</v>
          </cell>
          <cell r="C2838" t="str">
            <v>04-N01 - Nursing Officer/Registered Nurse</v>
          </cell>
          <cell r="D2838" t="str">
            <v>Nursing / Midwifery</v>
          </cell>
        </row>
        <row r="2839">
          <cell r="B2839" t="str">
            <v>Nursing Officer - Night Duty</v>
          </cell>
          <cell r="C2839" t="str">
            <v>04-N01 - Nursing Officer/Registered Nurse</v>
          </cell>
          <cell r="D2839" t="str">
            <v>Nursing / Midwifery</v>
          </cell>
          <cell r="E2839" t="str">
            <v>Added 2021</v>
          </cell>
        </row>
        <row r="2840">
          <cell r="B2840" t="str">
            <v>Nursing Officer - Night Duty</v>
          </cell>
          <cell r="C2840" t="str">
            <v>04-N01 - Nursing Officer/Registered Nurse</v>
          </cell>
          <cell r="D2840" t="str">
            <v>Nursing / Midwifery</v>
          </cell>
          <cell r="E2840" t="str">
            <v>Added 2021</v>
          </cell>
        </row>
        <row r="2841">
          <cell r="B2841" t="str">
            <v>Nursing Officer - Night Duty</v>
          </cell>
          <cell r="C2841" t="str">
            <v>04-N01 - Nursing Officer/Registered Nurse</v>
          </cell>
          <cell r="D2841" t="str">
            <v>Nursing / Midwifery</v>
          </cell>
        </row>
        <row r="2842">
          <cell r="B2842" t="str">
            <v>Nursing Officer - Night Duty</v>
          </cell>
          <cell r="C2842" t="str">
            <v>04-N01 - Nursing Officer/Registered Nurse</v>
          </cell>
          <cell r="D2842" t="str">
            <v>Nursing / Midwifery</v>
          </cell>
          <cell r="E2842" t="str">
            <v>Added 2021</v>
          </cell>
        </row>
        <row r="2843">
          <cell r="B2843" t="str">
            <v>Nursing Officer - Night Duty</v>
          </cell>
          <cell r="C2843" t="str">
            <v>04-N01 - Nursing Officer/Registered Nurse</v>
          </cell>
          <cell r="D2843" t="str">
            <v>Nursing / Midwifery</v>
          </cell>
          <cell r="E2843" t="str">
            <v>Added 2021</v>
          </cell>
        </row>
        <row r="2844">
          <cell r="B2844" t="str">
            <v>Nursing Officer - Night Duty</v>
          </cell>
          <cell r="C2844" t="str">
            <v>04-N01 - Nursing Officer/Registered Nurse</v>
          </cell>
          <cell r="D2844" t="str">
            <v>Nursing / Midwifery</v>
          </cell>
          <cell r="E2844" t="str">
            <v>Added 2021</v>
          </cell>
        </row>
        <row r="2845">
          <cell r="B2845" t="str">
            <v>Nursing Officer - Night Duty</v>
          </cell>
          <cell r="C2845" t="str">
            <v>04-N01 - Nursing Officer/Registered Nurse</v>
          </cell>
          <cell r="D2845" t="str">
            <v>Nursing / Midwifery</v>
          </cell>
          <cell r="E2845" t="str">
            <v>Added 2021</v>
          </cell>
        </row>
        <row r="2846">
          <cell r="B2846" t="str">
            <v>Nursing Officer</v>
          </cell>
          <cell r="C2846" t="str">
            <v>04-N01 - Nursing Officer/Registered Nurse</v>
          </cell>
          <cell r="D2846" t="str">
            <v>Nursing / Midwifery</v>
          </cell>
        </row>
        <row r="2847">
          <cell r="B2847" t="str">
            <v>Nursing Officer</v>
          </cell>
          <cell r="C2847" t="str">
            <v>04-N01 - Nursing Officer/Registered Nurse</v>
          </cell>
          <cell r="D2847" t="str">
            <v>Nursing / Midwifery</v>
          </cell>
        </row>
        <row r="2848">
          <cell r="B2848" t="str">
            <v>Nutrition Officer</v>
          </cell>
          <cell r="C2848" t="str">
            <v>02-M02 - Clinical Officer / Technician</v>
          </cell>
          <cell r="D2848" t="str">
            <v>Nutrition</v>
          </cell>
        </row>
        <row r="2849">
          <cell r="B2849" t="str">
            <v>Nutrition Officer</v>
          </cell>
          <cell r="C2849" t="str">
            <v>02-M02 - Clinical Officer / Technician</v>
          </cell>
          <cell r="D2849" t="str">
            <v>Nutrition</v>
          </cell>
        </row>
        <row r="2850">
          <cell r="B2850" t="str">
            <v>Nutrition Officer</v>
          </cell>
          <cell r="C2850" t="str">
            <v>02-M02 - Clinical Officer / Technician</v>
          </cell>
          <cell r="D2850" t="str">
            <v>Nutrition</v>
          </cell>
          <cell r="E2850" t="str">
            <v>Added 2021</v>
          </cell>
        </row>
        <row r="2851">
          <cell r="B2851" t="str">
            <v>Nutrition Officer</v>
          </cell>
          <cell r="C2851" t="str">
            <v>02-M02 - Clinical Officer / Technician</v>
          </cell>
          <cell r="D2851" t="str">
            <v>Nutrition</v>
          </cell>
        </row>
        <row r="2852">
          <cell r="B2852" t="str">
            <v>Nutrition Officer</v>
          </cell>
          <cell r="C2852" t="str">
            <v>02-M02 - Clinical Officer / Technician</v>
          </cell>
          <cell r="D2852" t="str">
            <v>Nutrition</v>
          </cell>
        </row>
        <row r="2853">
          <cell r="B2853" t="str">
            <v>Nutrition Officer</v>
          </cell>
          <cell r="C2853" t="str">
            <v>02-M02 - Clinical Officer / Technician</v>
          </cell>
          <cell r="D2853" t="str">
            <v>Nutrition</v>
          </cell>
        </row>
        <row r="2854">
          <cell r="B2854" t="str">
            <v>Nutrition Officer</v>
          </cell>
          <cell r="C2854" t="str">
            <v>02-M02 - Clinical Officer / Technician</v>
          </cell>
          <cell r="D2854" t="str">
            <v>Nutrition</v>
          </cell>
          <cell r="E2854" t="str">
            <v>Added 2021</v>
          </cell>
        </row>
        <row r="2855">
          <cell r="B2855" t="str">
            <v>Nutrition Officer</v>
          </cell>
          <cell r="C2855" t="str">
            <v>02-M02 - Clinical Officer / Technician</v>
          </cell>
          <cell r="D2855" t="str">
            <v>Nutrition</v>
          </cell>
          <cell r="E2855" t="str">
            <v>Added 2021</v>
          </cell>
        </row>
        <row r="2856">
          <cell r="B2856" t="str">
            <v>Other Management Staff</v>
          </cell>
          <cell r="C2856" t="str">
            <v>_NOT INCLUDED</v>
          </cell>
          <cell r="D2856" t="str">
            <v>Management</v>
          </cell>
        </row>
        <row r="2857">
          <cell r="B2857" t="str">
            <v>Other Management Staff</v>
          </cell>
          <cell r="C2857" t="str">
            <v>_NOT INCLUDED</v>
          </cell>
          <cell r="D2857" t="str">
            <v>Management</v>
          </cell>
        </row>
        <row r="2858">
          <cell r="B2858" t="str">
            <v>Medical Officer - Obstetrics &amp; Gyn</v>
          </cell>
          <cell r="C2858" t="str">
            <v>01-M01 - Medical Officer / Specialist</v>
          </cell>
          <cell r="D2858" t="str">
            <v>Clinical</v>
          </cell>
          <cell r="E2858" t="str">
            <v>Added 2021</v>
          </cell>
        </row>
        <row r="2859">
          <cell r="B2859" t="str">
            <v>Medical Officer - Obstetrics &amp; Gyn</v>
          </cell>
          <cell r="C2859" t="str">
            <v>01-M01 - Medical Officer / Specialist</v>
          </cell>
          <cell r="D2859" t="str">
            <v>Clinical</v>
          </cell>
          <cell r="E2859" t="str">
            <v>Added 2021</v>
          </cell>
        </row>
        <row r="2860">
          <cell r="B2860" t="str">
            <v>Medical Officer - Obstetrics &amp; Gyn</v>
          </cell>
          <cell r="C2860" t="str">
            <v>01-M01 - Medical Officer / Specialist</v>
          </cell>
          <cell r="D2860" t="str">
            <v>Clinical</v>
          </cell>
        </row>
        <row r="2861">
          <cell r="B2861" t="str">
            <v>Medical Officer - Obstetrics &amp; Gyn</v>
          </cell>
          <cell r="C2861" t="str">
            <v>01-M01 - Medical Officer / Specialist</v>
          </cell>
          <cell r="D2861" t="str">
            <v>Clinical</v>
          </cell>
          <cell r="E2861" t="str">
            <v>Added 2021</v>
          </cell>
        </row>
        <row r="2862">
          <cell r="B2862" t="str">
            <v>Medical Officer - Obstetrics &amp; Gyn</v>
          </cell>
          <cell r="C2862" t="str">
            <v>01-M01 - Medical Officer / Specialist</v>
          </cell>
          <cell r="D2862" t="str">
            <v>Clinical</v>
          </cell>
          <cell r="E2862" t="str">
            <v>Added 2021</v>
          </cell>
        </row>
        <row r="2863">
          <cell r="B2863" t="str">
            <v>Medical Officer - Obstetrics &amp; Gyn</v>
          </cell>
          <cell r="C2863" t="str">
            <v>01-M01 - Medical Officer / Specialist</v>
          </cell>
          <cell r="D2863" t="str">
            <v>Clinical</v>
          </cell>
        </row>
        <row r="2864">
          <cell r="B2864" t="str">
            <v>Clinical Officer - Occupational Therapy Officer</v>
          </cell>
          <cell r="C2864" t="str">
            <v>02-M02 - Clinical Officer / Technician</v>
          </cell>
          <cell r="D2864" t="str">
            <v>Clinical</v>
          </cell>
          <cell r="E2864" t="str">
            <v>Added 2021</v>
          </cell>
        </row>
        <row r="2865">
          <cell r="B2865" t="str">
            <v>Clinical Officer - Occupational Therapy Officer</v>
          </cell>
          <cell r="C2865" t="str">
            <v>02-M02 - Clinical Officer / Technician</v>
          </cell>
          <cell r="D2865" t="str">
            <v>Clinical</v>
          </cell>
          <cell r="E2865" t="str">
            <v>Added 2021</v>
          </cell>
        </row>
        <row r="2866">
          <cell r="B2866" t="str">
            <v>Medical Officer - Oncology</v>
          </cell>
          <cell r="C2866" t="str">
            <v>01-M01 - Medical Officer / Specialist</v>
          </cell>
          <cell r="D2866" t="str">
            <v>Clinical</v>
          </cell>
          <cell r="E2866" t="str">
            <v>Added 2021</v>
          </cell>
        </row>
        <row r="2867">
          <cell r="B2867" t="str">
            <v>Medical Officer - Oncology</v>
          </cell>
          <cell r="C2867" t="str">
            <v>01-M01 - Medical Officer / Specialist</v>
          </cell>
          <cell r="D2867" t="str">
            <v>Clinical</v>
          </cell>
          <cell r="E2867" t="str">
            <v>Added 2021</v>
          </cell>
        </row>
        <row r="2868">
          <cell r="B2868" t="str">
            <v>Nursing Officer - Oncology</v>
          </cell>
          <cell r="C2868" t="str">
            <v>04-N01 - Nursing Officer/Registered Nurse</v>
          </cell>
          <cell r="D2868" t="str">
            <v>Nursing / Midwifery</v>
          </cell>
        </row>
        <row r="2869">
          <cell r="B2869" t="str">
            <v>Nursing Officer - Ophthalmic</v>
          </cell>
          <cell r="C2869" t="str">
            <v>04-N01 - Nursing Officer/Registered Nurse</v>
          </cell>
          <cell r="D2869" t="str">
            <v>Nursing / Midwifery</v>
          </cell>
          <cell r="E2869" t="str">
            <v>Added 2021</v>
          </cell>
        </row>
        <row r="2870">
          <cell r="B2870" t="str">
            <v>Nursing Officer - Ophthalmic</v>
          </cell>
          <cell r="C2870" t="str">
            <v>04-N01 - Nursing Officer/Registered Nurse</v>
          </cell>
          <cell r="D2870" t="str">
            <v>Nursing / Midwifery</v>
          </cell>
          <cell r="E2870" t="str">
            <v>Added 2021</v>
          </cell>
        </row>
        <row r="2871">
          <cell r="B2871" t="str">
            <v>Clinical Officer - Opthalmology</v>
          </cell>
          <cell r="C2871" t="str">
            <v>02-M02 - Clinical Officer / Technician</v>
          </cell>
          <cell r="D2871" t="str">
            <v>Clinical</v>
          </cell>
          <cell r="E2871" t="str">
            <v>Added 2021</v>
          </cell>
        </row>
        <row r="2872">
          <cell r="B2872" t="str">
            <v>Clinical Officer - Opthalmology</v>
          </cell>
          <cell r="C2872" t="str">
            <v>02-M02 - Clinical Officer / Technician</v>
          </cell>
          <cell r="D2872" t="str">
            <v>Clinical</v>
          </cell>
          <cell r="E2872" t="str">
            <v>Added 2021</v>
          </cell>
        </row>
        <row r="2873">
          <cell r="B2873" t="str">
            <v>Clinical Officer - Opthalmology</v>
          </cell>
          <cell r="C2873" t="str">
            <v>02-M02 - Clinical Officer / Technician</v>
          </cell>
          <cell r="D2873" t="str">
            <v>Clinical</v>
          </cell>
          <cell r="E2873" t="str">
            <v>Added 2021</v>
          </cell>
        </row>
        <row r="2874">
          <cell r="B2874" t="str">
            <v>Clinical Officer - Opthalmology</v>
          </cell>
          <cell r="C2874" t="str">
            <v>02-M02 - Clinical Officer / Technician</v>
          </cell>
          <cell r="D2874" t="str">
            <v>Clinical</v>
          </cell>
          <cell r="E2874" t="str">
            <v>Added 2021</v>
          </cell>
        </row>
        <row r="2875">
          <cell r="B2875" t="str">
            <v>Nurse Midwife Technician</v>
          </cell>
          <cell r="C2875" t="str">
            <v>05-N02 - Nurse Midwife Technician</v>
          </cell>
          <cell r="D2875" t="str">
            <v>Nursing / Midwifery</v>
          </cell>
        </row>
        <row r="2876">
          <cell r="B2876" t="str">
            <v>Nurse Midwife Technician</v>
          </cell>
          <cell r="C2876" t="str">
            <v>05-N02 - Nurse Midwife Technician</v>
          </cell>
          <cell r="D2876" t="str">
            <v>Nursing / Midwifery</v>
          </cell>
        </row>
        <row r="2877">
          <cell r="B2877" t="str">
            <v>Nursing Officer - Ophthalmic</v>
          </cell>
          <cell r="C2877" t="str">
            <v>04-N01 - Nursing Officer/Registered Nurse</v>
          </cell>
          <cell r="D2877" t="str">
            <v>Nursing / Midwifery</v>
          </cell>
          <cell r="E2877" t="str">
            <v>Added 2021</v>
          </cell>
        </row>
        <row r="2878">
          <cell r="B2878" t="str">
            <v>Nursing Officer - Ophthalmic</v>
          </cell>
          <cell r="C2878" t="str">
            <v>04-N01 - Nursing Officer/Registered Nurse</v>
          </cell>
          <cell r="D2878" t="str">
            <v>Nursing / Midwifery</v>
          </cell>
          <cell r="E2878" t="str">
            <v>Added 2021</v>
          </cell>
        </row>
        <row r="2879">
          <cell r="B2879" t="str">
            <v>Medical Officer - Opthalmology</v>
          </cell>
          <cell r="C2879" t="str">
            <v>01-M01 - Medical Officer / Specialist</v>
          </cell>
          <cell r="D2879" t="str">
            <v>Clinical</v>
          </cell>
          <cell r="E2879" t="str">
            <v>Added 2021</v>
          </cell>
        </row>
        <row r="2880">
          <cell r="B2880" t="str">
            <v>Medical Officer - Opthalmology</v>
          </cell>
          <cell r="C2880" t="str">
            <v>01-M01 - Medical Officer / Specialist</v>
          </cell>
          <cell r="D2880" t="str">
            <v>Clinical</v>
          </cell>
          <cell r="E2880" t="str">
            <v>Added 2021</v>
          </cell>
        </row>
        <row r="2881">
          <cell r="B2881" t="str">
            <v>Medical Officer - Optometrist</v>
          </cell>
          <cell r="C2881" t="str">
            <v>01-M01 - Medical Officer / Specialist</v>
          </cell>
          <cell r="D2881" t="str">
            <v>Clinical</v>
          </cell>
          <cell r="E2881" t="str">
            <v>Added 2021</v>
          </cell>
        </row>
        <row r="2882">
          <cell r="B2882" t="str">
            <v>Medical Officer - Optometrist</v>
          </cell>
          <cell r="C2882" t="str">
            <v>01-M01 - Medical Officer / Specialist</v>
          </cell>
          <cell r="D2882" t="str">
            <v>Clinical</v>
          </cell>
          <cell r="E2882" t="str">
            <v>Added 2021</v>
          </cell>
        </row>
        <row r="2883">
          <cell r="B2883" t="str">
            <v>Clinical Officer - Orthopaedic</v>
          </cell>
          <cell r="C2883" t="str">
            <v>02-M02 - Clinical Officer / Technician</v>
          </cell>
          <cell r="D2883" t="str">
            <v>Clinical</v>
          </cell>
          <cell r="E2883" t="str">
            <v>Added 2021</v>
          </cell>
        </row>
        <row r="2884">
          <cell r="B2884" t="str">
            <v>Clinical Officer - Orthopaedic</v>
          </cell>
          <cell r="C2884" t="str">
            <v>02-M02 - Clinical Officer / Technician</v>
          </cell>
          <cell r="D2884" t="str">
            <v>Clinical</v>
          </cell>
          <cell r="E2884" t="str">
            <v>Added 2021</v>
          </cell>
        </row>
        <row r="2885">
          <cell r="B2885" t="str">
            <v>Clinical Officer - Orthopaedic</v>
          </cell>
          <cell r="C2885" t="str">
            <v>02-M02 - Clinical Officer / Technician</v>
          </cell>
          <cell r="D2885" t="str">
            <v>Clinical</v>
          </cell>
          <cell r="E2885" t="str">
            <v>Added 2021</v>
          </cell>
        </row>
        <row r="2886">
          <cell r="B2886" t="str">
            <v>Clinical Officer - Orthopaedic</v>
          </cell>
          <cell r="C2886" t="str">
            <v>02-M02 - Clinical Officer / Technician</v>
          </cell>
          <cell r="D2886" t="str">
            <v>Clinical</v>
          </cell>
          <cell r="E2886" t="str">
            <v>Added 2021</v>
          </cell>
        </row>
        <row r="2887">
          <cell r="B2887" t="str">
            <v>Nursing Officer - Orthopaedic</v>
          </cell>
          <cell r="C2887" t="str">
            <v>04-N01 - Nursing Officer/Registered Nurse</v>
          </cell>
          <cell r="D2887" t="str">
            <v>Nursing / Midwifery</v>
          </cell>
          <cell r="E2887" t="str">
            <v>Added 2021</v>
          </cell>
        </row>
        <row r="2888">
          <cell r="B2888" t="str">
            <v>Nursing Officer - Orthopaedic</v>
          </cell>
          <cell r="C2888" t="str">
            <v>04-N01 - Nursing Officer/Registered Nurse</v>
          </cell>
          <cell r="D2888" t="str">
            <v>Nursing / Midwifery</v>
          </cell>
          <cell r="E2888" t="str">
            <v>Added 2021</v>
          </cell>
        </row>
        <row r="2889">
          <cell r="B2889" t="str">
            <v>Medical Officer - Orthopaedic Surgeon</v>
          </cell>
          <cell r="C2889" t="str">
            <v>01-M01 - Medical Officer / Specialist</v>
          </cell>
          <cell r="D2889" t="str">
            <v>Clinical</v>
          </cell>
          <cell r="E2889" t="str">
            <v>Added 2021</v>
          </cell>
        </row>
        <row r="2890">
          <cell r="B2890" t="str">
            <v>Medical Officer - Orthopaedic Surgeon</v>
          </cell>
          <cell r="C2890" t="str">
            <v>01-M01 - Medical Officer / Specialist</v>
          </cell>
          <cell r="D2890" t="str">
            <v>Clinical</v>
          </cell>
          <cell r="E2890" t="str">
            <v>Added 2021</v>
          </cell>
        </row>
        <row r="2891">
          <cell r="B2891" t="str">
            <v>Medical Officer - Orthopaedic Technologist</v>
          </cell>
          <cell r="C2891" t="str">
            <v>01-M01 - Medical Officer / Specialist</v>
          </cell>
          <cell r="D2891" t="str">
            <v>Clinical</v>
          </cell>
        </row>
        <row r="2892">
          <cell r="B2892" t="str">
            <v>Medical Officer - Orthopaedic Technologist</v>
          </cell>
          <cell r="C2892" t="str">
            <v>01-M01 - Medical Officer / Specialist</v>
          </cell>
          <cell r="D2892" t="str">
            <v>Clinical</v>
          </cell>
        </row>
        <row r="2893">
          <cell r="B2893" t="str">
            <v>Medical Officer</v>
          </cell>
          <cell r="C2893" t="str">
            <v>01-M01 - Medical Officer / Specialist</v>
          </cell>
          <cell r="D2893" t="str">
            <v>Clinical</v>
          </cell>
        </row>
        <row r="2894">
          <cell r="B2894" t="str">
            <v>Medical Officer</v>
          </cell>
          <cell r="C2894" t="str">
            <v>01-M01 - Medical Officer / Specialist</v>
          </cell>
          <cell r="D2894" t="str">
            <v>Clinical</v>
          </cell>
        </row>
        <row r="2895">
          <cell r="B2895" t="str">
            <v>Medical Officer - Ear, Throat, Nose</v>
          </cell>
          <cell r="C2895" t="str">
            <v>01-M01 - Medical Officer / Specialist</v>
          </cell>
          <cell r="D2895" t="str">
            <v>Clinical</v>
          </cell>
          <cell r="E2895" t="str">
            <v>Added 2021</v>
          </cell>
        </row>
        <row r="2896">
          <cell r="B2896" t="str">
            <v>Medical Officer - Ear, Throat, Nose</v>
          </cell>
          <cell r="C2896" t="str">
            <v>01-M01 - Medical Officer / Specialist</v>
          </cell>
          <cell r="D2896" t="str">
            <v>Clinical</v>
          </cell>
          <cell r="E2896" t="str">
            <v>Added 2021</v>
          </cell>
        </row>
        <row r="2897">
          <cell r="B2897" t="str">
            <v>Medical Officer - Pediatrician Emergency Medicine</v>
          </cell>
          <cell r="C2897" t="str">
            <v>01-M01 - Medical Officer / Specialist</v>
          </cell>
          <cell r="D2897" t="str">
            <v>Clinical</v>
          </cell>
          <cell r="E2897" t="str">
            <v>Added 2021</v>
          </cell>
        </row>
        <row r="2898">
          <cell r="B2898" t="str">
            <v>Medical Officer - Pediatrician Emergency Medicine</v>
          </cell>
          <cell r="C2898" t="str">
            <v>01-M01 - Medical Officer / Specialist</v>
          </cell>
          <cell r="D2898" t="str">
            <v>Clinical</v>
          </cell>
          <cell r="E2898" t="str">
            <v>Added 2021</v>
          </cell>
        </row>
        <row r="2899">
          <cell r="B2899" t="str">
            <v>Medical Officer - Pediatric Surgeon</v>
          </cell>
          <cell r="C2899" t="str">
            <v>01-M01 - Medical Officer / Specialist</v>
          </cell>
          <cell r="D2899" t="str">
            <v>Clinical</v>
          </cell>
          <cell r="E2899" t="str">
            <v>Added 2021</v>
          </cell>
        </row>
        <row r="2900">
          <cell r="B2900" t="str">
            <v>Medical Officer - Pediatric Surgeon</v>
          </cell>
          <cell r="C2900" t="str">
            <v>01-M01 - Medical Officer / Specialist</v>
          </cell>
          <cell r="D2900" t="str">
            <v>Clinical</v>
          </cell>
          <cell r="E2900" t="str">
            <v>Added 2021</v>
          </cell>
        </row>
        <row r="2901">
          <cell r="B2901" t="str">
            <v>Medical Officer - Pediatrician</v>
          </cell>
          <cell r="C2901" t="str">
            <v>01-M01 - Medical Officer / Specialist</v>
          </cell>
          <cell r="D2901" t="str">
            <v>Clinical</v>
          </cell>
          <cell r="E2901" t="str">
            <v>Added 2021</v>
          </cell>
        </row>
        <row r="2902">
          <cell r="B2902" t="str">
            <v>Medical Officer - Pediatrician</v>
          </cell>
          <cell r="C2902" t="str">
            <v>01-M01 - Medical Officer / Specialist</v>
          </cell>
          <cell r="D2902" t="str">
            <v>Clinical</v>
          </cell>
          <cell r="E2902" t="str">
            <v>Added 2021</v>
          </cell>
        </row>
        <row r="2903">
          <cell r="B2903" t="str">
            <v>Medical Officer - Pediatrician</v>
          </cell>
          <cell r="C2903" t="str">
            <v>01-M01 - Medical Officer / Specialist</v>
          </cell>
          <cell r="D2903" t="str">
            <v>Clinical</v>
          </cell>
          <cell r="E2903" t="str">
            <v>Added 2021</v>
          </cell>
        </row>
        <row r="2904">
          <cell r="B2904" t="str">
            <v>Medical Officer - Pediatrician</v>
          </cell>
          <cell r="C2904" t="str">
            <v>01-M01 - Medical Officer / Specialist</v>
          </cell>
          <cell r="D2904" t="str">
            <v>Clinical</v>
          </cell>
          <cell r="E2904" t="str">
            <v>Added 2021</v>
          </cell>
        </row>
        <row r="2905">
          <cell r="B2905" t="str">
            <v>Medical Officer - Pediatric Surgeon</v>
          </cell>
          <cell r="C2905" t="str">
            <v>01-M01 - Medical Officer / Specialist</v>
          </cell>
          <cell r="D2905" t="str">
            <v>Clinical</v>
          </cell>
          <cell r="E2905" t="str">
            <v>Added 2021</v>
          </cell>
        </row>
        <row r="2906">
          <cell r="B2906" t="str">
            <v>Medical Officer - Pediatric Surgeon</v>
          </cell>
          <cell r="C2906" t="str">
            <v>01-M01 - Medical Officer / Specialist</v>
          </cell>
          <cell r="D2906" t="str">
            <v>Clinical</v>
          </cell>
          <cell r="E2906" t="str">
            <v>Added 2021</v>
          </cell>
        </row>
        <row r="2907">
          <cell r="B2907" t="str">
            <v>Pathologist</v>
          </cell>
          <cell r="C2907" t="str">
            <v>10-L01 - Laboratory Officer</v>
          </cell>
          <cell r="D2907" t="str">
            <v>Clinical</v>
          </cell>
        </row>
        <row r="2908">
          <cell r="B2908" t="str">
            <v>Pathologist</v>
          </cell>
          <cell r="C2908" t="str">
            <v>10-L01 - Laboratory Officer</v>
          </cell>
          <cell r="D2908" t="str">
            <v>Clinical</v>
          </cell>
        </row>
        <row r="2909">
          <cell r="B2909" t="str">
            <v>Pathologist</v>
          </cell>
          <cell r="C2909" t="str">
            <v>10-L01 - Laboratory Officer</v>
          </cell>
          <cell r="D2909" t="str">
            <v>Clinical</v>
          </cell>
        </row>
        <row r="2910">
          <cell r="B2910" t="str">
            <v>Pathologist</v>
          </cell>
          <cell r="C2910" t="str">
            <v>10-L01 - Laboratory Officer</v>
          </cell>
          <cell r="D2910" t="str">
            <v>Clinical</v>
          </cell>
        </row>
        <row r="2911">
          <cell r="B2911" t="str">
            <v>Other Support Staff</v>
          </cell>
          <cell r="C2911" t="str">
            <v>_NOT INCLUDED</v>
          </cell>
          <cell r="D2911" t="str">
            <v>Support Staff</v>
          </cell>
        </row>
        <row r="2912">
          <cell r="B2912" t="str">
            <v>Other Support Staff</v>
          </cell>
          <cell r="C2912" t="str">
            <v>_NOT INCLUDED</v>
          </cell>
          <cell r="D2912" t="str">
            <v>Support Staff</v>
          </cell>
        </row>
        <row r="2913">
          <cell r="B2913" t="str">
            <v>Other Management Staff</v>
          </cell>
          <cell r="C2913" t="str">
            <v>_NOT INCLUDED</v>
          </cell>
          <cell r="D2913" t="str">
            <v>Management</v>
          </cell>
        </row>
        <row r="2914">
          <cell r="B2914" t="str">
            <v>Other Management Staff</v>
          </cell>
          <cell r="C2914" t="str">
            <v>_NOT INCLUDED</v>
          </cell>
          <cell r="D2914" t="str">
            <v>Management</v>
          </cell>
        </row>
        <row r="2915">
          <cell r="B2915" t="str">
            <v>Pharmacy Officer</v>
          </cell>
          <cell r="C2915" t="str">
            <v>07-P01 - Pharmacy Officer</v>
          </cell>
          <cell r="D2915" t="str">
            <v>Pharmacy</v>
          </cell>
        </row>
        <row r="2916">
          <cell r="B2916" t="str">
            <v>Pharmacy Officer</v>
          </cell>
          <cell r="C2916" t="str">
            <v>07-P01 - Pharmacy Officer</v>
          </cell>
          <cell r="D2916" t="str">
            <v>Pharmacy</v>
          </cell>
        </row>
        <row r="2917">
          <cell r="B2917" t="str">
            <v>Medical Officer</v>
          </cell>
          <cell r="C2917" t="str">
            <v>01-M01 - Medical Officer / Specialist</v>
          </cell>
          <cell r="D2917" t="str">
            <v>Clinical</v>
          </cell>
          <cell r="E2917" t="str">
            <v>Added 2021</v>
          </cell>
        </row>
        <row r="2918">
          <cell r="B2918" t="str">
            <v>Medical Officer</v>
          </cell>
          <cell r="C2918" t="str">
            <v>01-M01 - Medical Officer / Specialist</v>
          </cell>
          <cell r="D2918" t="str">
            <v>Clinical</v>
          </cell>
          <cell r="E2918" t="str">
            <v>Added 2021</v>
          </cell>
        </row>
        <row r="2919">
          <cell r="B2919" t="str">
            <v>Medical Officer - Physiotherapist</v>
          </cell>
          <cell r="C2919" t="str">
            <v>01-M01 - Medical Officer / Specialist</v>
          </cell>
          <cell r="D2919" t="str">
            <v>Clinical</v>
          </cell>
          <cell r="E2919" t="str">
            <v>Added 2021</v>
          </cell>
        </row>
        <row r="2920">
          <cell r="B2920" t="str">
            <v>Medical Officer - Physiotherapist</v>
          </cell>
          <cell r="C2920" t="str">
            <v>01-M01 - Medical Officer / Specialist</v>
          </cell>
          <cell r="D2920" t="str">
            <v>Clinical</v>
          </cell>
          <cell r="E2920" t="str">
            <v>Added 2021</v>
          </cell>
        </row>
        <row r="2921">
          <cell r="B2921" t="str">
            <v>Medical Officer - Physiotherapist</v>
          </cell>
          <cell r="C2921" t="str">
            <v>01-M01 - Medical Officer / Specialist</v>
          </cell>
          <cell r="D2921" t="str">
            <v>Clinical</v>
          </cell>
          <cell r="E2921" t="str">
            <v>Added 2021</v>
          </cell>
        </row>
        <row r="2922">
          <cell r="B2922" t="str">
            <v>Medical Officer - Physiotherapist</v>
          </cell>
          <cell r="C2922" t="str">
            <v>01-M01 - Medical Officer / Specialist</v>
          </cell>
          <cell r="D2922" t="str">
            <v>Clinical</v>
          </cell>
          <cell r="E2922" t="str">
            <v>Added 2021</v>
          </cell>
        </row>
        <row r="2923">
          <cell r="B2923" t="str">
            <v>Disease Control and Surveillance Officer</v>
          </cell>
          <cell r="C2923" t="str">
            <v>13-E01 - Educ/Environ Health Officer</v>
          </cell>
          <cell r="D2923" t="str">
            <v>Environmental Health</v>
          </cell>
        </row>
        <row r="2924">
          <cell r="B2924" t="str">
            <v>Disease Control and Surveillance Officer</v>
          </cell>
          <cell r="C2924" t="str">
            <v>13-E01 - Educ/Environ Health Officer</v>
          </cell>
          <cell r="D2924" t="str">
            <v>Environmental Health</v>
          </cell>
        </row>
        <row r="2925">
          <cell r="B2925" t="str">
            <v>Medical Officer</v>
          </cell>
          <cell r="C2925" t="str">
            <v>01-M01 - Medical Officer / Specialist</v>
          </cell>
          <cell r="D2925" t="str">
            <v>Clinical</v>
          </cell>
        </row>
        <row r="2926">
          <cell r="B2926" t="str">
            <v>Medical Officer</v>
          </cell>
          <cell r="C2926" t="str">
            <v>01-M01 - Medical Officer / Specialist</v>
          </cell>
          <cell r="D2926" t="str">
            <v>Clinical</v>
          </cell>
        </row>
        <row r="2927">
          <cell r="B2927" t="str">
            <v>Principal Procurement Officer</v>
          </cell>
          <cell r="C2927" t="str">
            <v>_NOT INCLUDED</v>
          </cell>
          <cell r="D2927" t="str">
            <v>Management</v>
          </cell>
        </row>
        <row r="2928">
          <cell r="B2928" t="str">
            <v>Principal Procurement Officer</v>
          </cell>
          <cell r="C2928" t="str">
            <v>_NOT INCLUDED</v>
          </cell>
          <cell r="D2928" t="str">
            <v>Management</v>
          </cell>
        </row>
        <row r="2929">
          <cell r="B2929" t="str">
            <v>Other Support Staff</v>
          </cell>
          <cell r="C2929" t="str">
            <v>_NOT INCLUDED</v>
          </cell>
          <cell r="D2929" t="str">
            <v>Support Staff</v>
          </cell>
          <cell r="E2929" t="str">
            <v>Added 2021</v>
          </cell>
        </row>
        <row r="2930">
          <cell r="B2930" t="str">
            <v>Other Support Staff</v>
          </cell>
          <cell r="C2930" t="str">
            <v>_NOT INCLUDED</v>
          </cell>
          <cell r="D2930" t="str">
            <v>Support Staff</v>
          </cell>
          <cell r="E2930" t="str">
            <v>Added 2021</v>
          </cell>
        </row>
        <row r="2931">
          <cell r="B2931" t="str">
            <v>Other Support Staff</v>
          </cell>
          <cell r="C2931" t="str">
            <v>_NOT INCLUDED</v>
          </cell>
          <cell r="D2931" t="str">
            <v>Support Staff</v>
          </cell>
          <cell r="E2931" t="str">
            <v>Added 2021</v>
          </cell>
        </row>
        <row r="2932">
          <cell r="B2932" t="str">
            <v>Other Support Staff</v>
          </cell>
          <cell r="C2932" t="str">
            <v>_NOT INCLUDED</v>
          </cell>
          <cell r="D2932" t="str">
            <v>Support Staff</v>
          </cell>
          <cell r="E2932" t="str">
            <v>Added 2021</v>
          </cell>
        </row>
        <row r="2933">
          <cell r="B2933" t="str">
            <v>Other Support Staff</v>
          </cell>
          <cell r="C2933" t="str">
            <v>_NOT INCLUDED</v>
          </cell>
          <cell r="D2933" t="str">
            <v>Support Staff</v>
          </cell>
          <cell r="E2933" t="str">
            <v>Added 2021</v>
          </cell>
        </row>
        <row r="2934">
          <cell r="B2934" t="str">
            <v>Psychiatrist</v>
          </cell>
          <cell r="C2934" t="str">
            <v>01-M01 - Medical Officer / Specialist</v>
          </cell>
          <cell r="D2934" t="str">
            <v>Mental Health</v>
          </cell>
          <cell r="E2934" t="str">
            <v>Added 2021</v>
          </cell>
        </row>
        <row r="2935">
          <cell r="B2935" t="str">
            <v>Clinical Officer - Mental Health</v>
          </cell>
          <cell r="C2935" t="str">
            <v>02-M02 - Clinical Officer / Technician</v>
          </cell>
          <cell r="D2935" t="str">
            <v>Mental Health</v>
          </cell>
        </row>
        <row r="2936">
          <cell r="B2936" t="str">
            <v>Clinical Officer - Mental Health</v>
          </cell>
          <cell r="C2936" t="str">
            <v>02-M02 - Clinical Officer / Technician</v>
          </cell>
          <cell r="D2936" t="str">
            <v>Mental Health</v>
          </cell>
        </row>
        <row r="2937">
          <cell r="B2937" t="str">
            <v>Psychiatrist</v>
          </cell>
          <cell r="C2937" t="str">
            <v>01-M01 - Medical Officer / Specialist</v>
          </cell>
          <cell r="D2937" t="str">
            <v>Mental Health</v>
          </cell>
        </row>
        <row r="2938">
          <cell r="B2938" t="str">
            <v>Psychiatrist</v>
          </cell>
          <cell r="C2938" t="str">
            <v>01-M01 - Medical Officer / Specialist</v>
          </cell>
          <cell r="D2938" t="str">
            <v>Mental Health</v>
          </cell>
        </row>
        <row r="2939">
          <cell r="B2939" t="str">
            <v>Clinical Officer - Mental Health</v>
          </cell>
          <cell r="C2939" t="str">
            <v>02-M02 - Clinical Officer / Technician</v>
          </cell>
          <cell r="D2939" t="str">
            <v>Mental Health</v>
          </cell>
          <cell r="E2939" t="str">
            <v>Added 2021</v>
          </cell>
        </row>
        <row r="2940">
          <cell r="B2940" t="str">
            <v>Public Health Officer</v>
          </cell>
          <cell r="C2940" t="str">
            <v>02-M02 - Clinical Officer / Technician</v>
          </cell>
          <cell r="D2940" t="str">
            <v>Clinical</v>
          </cell>
          <cell r="E2940" t="str">
            <v>Added 2021</v>
          </cell>
        </row>
        <row r="2941">
          <cell r="B2941" t="str">
            <v>Public Health Officer</v>
          </cell>
          <cell r="C2941" t="str">
            <v>02-M02 - Clinical Officer / Technician</v>
          </cell>
          <cell r="D2941" t="str">
            <v>Clinical</v>
          </cell>
          <cell r="E2941" t="str">
            <v>Added 2021</v>
          </cell>
        </row>
        <row r="2942">
          <cell r="B2942" t="str">
            <v>Other Management Staff</v>
          </cell>
          <cell r="C2942" t="str">
            <v>_NOT INCLUDED</v>
          </cell>
          <cell r="D2942" t="str">
            <v>Management</v>
          </cell>
          <cell r="E2942" t="str">
            <v>Added 2021</v>
          </cell>
        </row>
        <row r="2943">
          <cell r="B2943" t="str">
            <v>Other Management Staff</v>
          </cell>
          <cell r="C2943" t="str">
            <v>_NOT INCLUDED</v>
          </cell>
          <cell r="D2943" t="str">
            <v>Management</v>
          </cell>
          <cell r="E2943" t="str">
            <v>Added 2021</v>
          </cell>
        </row>
        <row r="2944">
          <cell r="B2944" t="str">
            <v>Other Management Staff</v>
          </cell>
          <cell r="C2944" t="str">
            <v>_NOT INCLUDED</v>
          </cell>
          <cell r="D2944" t="str">
            <v>Management</v>
          </cell>
          <cell r="E2944" t="str">
            <v>Added 2021</v>
          </cell>
        </row>
        <row r="2945">
          <cell r="B2945" t="str">
            <v>Other Support Staff</v>
          </cell>
          <cell r="C2945" t="str">
            <v>_NOT INCLUDED</v>
          </cell>
          <cell r="D2945" t="str">
            <v>Support Staff</v>
          </cell>
          <cell r="E2945" t="str">
            <v>Added 2021</v>
          </cell>
        </row>
        <row r="2946">
          <cell r="B2946" t="str">
            <v>Other Support Staff</v>
          </cell>
          <cell r="C2946" t="str">
            <v>_NOT INCLUDED</v>
          </cell>
          <cell r="D2946" t="str">
            <v>Support Staff</v>
          </cell>
          <cell r="E2946" t="str">
            <v>Added 2021</v>
          </cell>
        </row>
        <row r="2947">
          <cell r="B2947" t="str">
            <v>Other Support Staff</v>
          </cell>
          <cell r="C2947" t="str">
            <v>_NOT INCLUDED</v>
          </cell>
          <cell r="D2947" t="str">
            <v>Support Staff</v>
          </cell>
          <cell r="E2947" t="str">
            <v>Added 2021</v>
          </cell>
        </row>
        <row r="2948">
          <cell r="B2948" t="str">
            <v>Other Support Staff</v>
          </cell>
          <cell r="C2948" t="str">
            <v>_NOT INCLUDED</v>
          </cell>
          <cell r="D2948" t="str">
            <v>Support Staff</v>
          </cell>
          <cell r="E2948" t="str">
            <v>Added 2021</v>
          </cell>
        </row>
        <row r="2949">
          <cell r="B2949" t="str">
            <v>Other Support Staff</v>
          </cell>
          <cell r="C2949" t="str">
            <v>_NOT INCLUDED</v>
          </cell>
          <cell r="D2949" t="str">
            <v>Support Staff</v>
          </cell>
          <cell r="E2949" t="str">
            <v>Added 2021</v>
          </cell>
        </row>
        <row r="2950">
          <cell r="B2950" t="str">
            <v>Other Support Staff</v>
          </cell>
          <cell r="C2950" t="str">
            <v>_NOT INCLUDED</v>
          </cell>
          <cell r="D2950" t="str">
            <v>Support Staff</v>
          </cell>
          <cell r="E2950" t="str">
            <v>Added 2021</v>
          </cell>
        </row>
        <row r="2951">
          <cell r="B2951" t="str">
            <v>Other Support Staff</v>
          </cell>
          <cell r="C2951" t="str">
            <v>_NOT INCLUDED</v>
          </cell>
          <cell r="D2951" t="str">
            <v>Support Staff</v>
          </cell>
          <cell r="E2951" t="str">
            <v>Added 2021</v>
          </cell>
        </row>
        <row r="2952">
          <cell r="B2952" t="str">
            <v>Other Support Staff</v>
          </cell>
          <cell r="C2952" t="str">
            <v>_NOT INCLUDED</v>
          </cell>
          <cell r="D2952" t="str">
            <v>Support Staff</v>
          </cell>
          <cell r="E2952" t="str">
            <v>Added 2021</v>
          </cell>
        </row>
        <row r="2953">
          <cell r="B2953" t="str">
            <v>Other Support Staff</v>
          </cell>
          <cell r="C2953" t="str">
            <v>_NOT INCLUDED</v>
          </cell>
          <cell r="D2953" t="str">
            <v>Support Staff</v>
          </cell>
          <cell r="E2953" t="str">
            <v>Added 2021</v>
          </cell>
        </row>
        <row r="2954">
          <cell r="B2954" t="str">
            <v>Other Support Staff</v>
          </cell>
          <cell r="C2954" t="str">
            <v>_NOT INCLUDED</v>
          </cell>
          <cell r="D2954" t="str">
            <v>Support Staff</v>
          </cell>
          <cell r="E2954" t="str">
            <v>Added 2021</v>
          </cell>
        </row>
        <row r="2955">
          <cell r="B2955" t="str">
            <v>Other Support Staff</v>
          </cell>
          <cell r="C2955" t="str">
            <v>_NOT INCLUDED</v>
          </cell>
          <cell r="D2955" t="str">
            <v>Support Staff</v>
          </cell>
          <cell r="E2955" t="str">
            <v>Added 2021</v>
          </cell>
        </row>
        <row r="2956">
          <cell r="B2956" t="str">
            <v>Other Support Staff</v>
          </cell>
          <cell r="C2956" t="str">
            <v>_NOT INCLUDED</v>
          </cell>
          <cell r="D2956" t="str">
            <v>Support Staff</v>
          </cell>
          <cell r="E2956" t="str">
            <v>Added 2021</v>
          </cell>
        </row>
        <row r="2957">
          <cell r="B2957" t="str">
            <v>Principal Radiographer</v>
          </cell>
          <cell r="C2957" t="str">
            <v>20-R01 - Radiographer</v>
          </cell>
          <cell r="D2957" t="str">
            <v>Radiography</v>
          </cell>
        </row>
        <row r="2958">
          <cell r="B2958" t="str">
            <v>Principal Radiographer</v>
          </cell>
          <cell r="C2958" t="str">
            <v>20-R01 - Radiographer</v>
          </cell>
          <cell r="D2958" t="str">
            <v>Radiography</v>
          </cell>
        </row>
        <row r="2959">
          <cell r="B2959" t="str">
            <v>Principal Radiographer</v>
          </cell>
          <cell r="C2959" t="str">
            <v>20-R01 - Radiographer</v>
          </cell>
          <cell r="D2959" t="str">
            <v>Radiography</v>
          </cell>
          <cell r="E2959" t="str">
            <v>Added 2021</v>
          </cell>
        </row>
        <row r="2960">
          <cell r="B2960" t="str">
            <v>Principal Radiographer</v>
          </cell>
          <cell r="C2960" t="str">
            <v>20-R01 - Radiographer</v>
          </cell>
          <cell r="D2960" t="str">
            <v>Radiography</v>
          </cell>
          <cell r="E2960" t="str">
            <v>Added 2021</v>
          </cell>
        </row>
        <row r="2961">
          <cell r="B2961" t="str">
            <v>Principal Radiography Specialist</v>
          </cell>
          <cell r="C2961" t="str">
            <v>20-R01 - Radiographer</v>
          </cell>
          <cell r="D2961" t="str">
            <v>Radiography</v>
          </cell>
        </row>
        <row r="2962">
          <cell r="B2962" t="str">
            <v>Principal Radiography Specialist</v>
          </cell>
          <cell r="C2962" t="str">
            <v>20-R01 - Radiographer</v>
          </cell>
          <cell r="D2962" t="str">
            <v>Radiography</v>
          </cell>
        </row>
        <row r="2963">
          <cell r="B2963" t="str">
            <v>Principal Radiologist</v>
          </cell>
          <cell r="C2963" t="str">
            <v>20-R01 - Radiographer</v>
          </cell>
          <cell r="D2963" t="str">
            <v>Radiography</v>
          </cell>
          <cell r="E2963" t="str">
            <v>Added 2021</v>
          </cell>
        </row>
        <row r="2964">
          <cell r="B2964" t="str">
            <v>Principal Radiologist</v>
          </cell>
          <cell r="C2964" t="str">
            <v>20-R01 - Radiographer</v>
          </cell>
          <cell r="D2964" t="str">
            <v>Radiography</v>
          </cell>
          <cell r="E2964" t="str">
            <v>Added 2021</v>
          </cell>
        </row>
        <row r="2965">
          <cell r="B2965" t="str">
            <v>Chief Radiographer</v>
          </cell>
          <cell r="C2965" t="str">
            <v>20-R01 - Radiographer</v>
          </cell>
          <cell r="D2965" t="str">
            <v>Radiography</v>
          </cell>
          <cell r="E2965" t="str">
            <v>Added 2021</v>
          </cell>
        </row>
        <row r="2966">
          <cell r="B2966" t="str">
            <v xml:space="preserve">Principal Radiotherapy Technologist </v>
          </cell>
          <cell r="C2966" t="str">
            <v>20-R01 - Radiographer</v>
          </cell>
          <cell r="D2966" t="str">
            <v>Radiography</v>
          </cell>
          <cell r="E2966" t="str">
            <v>Added 2021</v>
          </cell>
        </row>
        <row r="2967">
          <cell r="B2967" t="str">
            <v>Clinical Officer - Rehabilitation Officer</v>
          </cell>
          <cell r="C2967" t="str">
            <v>02-M02 - Clinical Officer / Technician</v>
          </cell>
          <cell r="D2967" t="str">
            <v>Clinical</v>
          </cell>
        </row>
        <row r="2968">
          <cell r="B2968" t="str">
            <v>Clinical Officer - Rehabilitation Officer</v>
          </cell>
          <cell r="C2968" t="str">
            <v>02-M02 - Clinical Officer / Technician</v>
          </cell>
          <cell r="D2968" t="str">
            <v>Clinical</v>
          </cell>
        </row>
        <row r="2969">
          <cell r="B2969" t="str">
            <v>Clinical Officer - Rehabilitation Officer</v>
          </cell>
          <cell r="C2969" t="str">
            <v>02-M02 - Clinical Officer / Technician</v>
          </cell>
          <cell r="D2969" t="str">
            <v>Clinical</v>
          </cell>
        </row>
        <row r="2970">
          <cell r="B2970" t="str">
            <v>Clinical Officer - Rehabilitation Officer</v>
          </cell>
          <cell r="C2970" t="str">
            <v>02-M02 - Clinical Officer / Technician</v>
          </cell>
          <cell r="D2970" t="str">
            <v>Clinical</v>
          </cell>
        </row>
        <row r="2971">
          <cell r="B2971" t="str">
            <v>Clinical Officer - Rehabilitation Officer</v>
          </cell>
          <cell r="C2971" t="str">
            <v>02-M02 - Clinical Officer / Technician</v>
          </cell>
          <cell r="D2971" t="str">
            <v>Clinical</v>
          </cell>
          <cell r="E2971" t="str">
            <v>Added 2021</v>
          </cell>
        </row>
        <row r="2972">
          <cell r="B2972" t="str">
            <v>Clinical Officer - Rehabilitation Officer</v>
          </cell>
          <cell r="C2972" t="str">
            <v>02-M02 - Clinical Officer / Technician</v>
          </cell>
          <cell r="D2972" t="str">
            <v>Clinical</v>
          </cell>
          <cell r="E2972" t="str">
            <v>Added 2021</v>
          </cell>
        </row>
        <row r="2973">
          <cell r="B2973" t="str">
            <v>Medical Officer - Reproductive Health Officer</v>
          </cell>
          <cell r="C2973" t="str">
            <v>01-M01 - Medical Officer / Specialist</v>
          </cell>
          <cell r="D2973" t="str">
            <v>Clinical</v>
          </cell>
        </row>
        <row r="2974">
          <cell r="B2974" t="str">
            <v>Medical Officer - Reproductive Health Officer</v>
          </cell>
          <cell r="C2974" t="str">
            <v>01-M01 - Medical Officer / Specialist</v>
          </cell>
          <cell r="D2974" t="str">
            <v>Clinical</v>
          </cell>
        </row>
        <row r="2975">
          <cell r="B2975" t="str">
            <v>Medical Officer - Reproductive Health Officer</v>
          </cell>
          <cell r="C2975" t="str">
            <v>01-M01 - Medical Officer / Specialist</v>
          </cell>
          <cell r="E2975" t="str">
            <v>Added 2021</v>
          </cell>
        </row>
        <row r="2976">
          <cell r="B2976" t="str">
            <v>Medical Officer - Reproductive Health Officer</v>
          </cell>
          <cell r="C2976" t="str">
            <v>01-M01 - Medical Officer / Specialist</v>
          </cell>
          <cell r="E2976" t="str">
            <v>Added 2021</v>
          </cell>
        </row>
        <row r="2977">
          <cell r="B2977" t="str">
            <v>Medical Officer - Reproductive Health Officer</v>
          </cell>
          <cell r="C2977" t="str">
            <v>01-M01 - Medical Officer / Specialist</v>
          </cell>
          <cell r="E2977" t="str">
            <v>Added 2021</v>
          </cell>
        </row>
        <row r="2978">
          <cell r="B2978" t="str">
            <v>Medical Officer - Reproductive Health Officer</v>
          </cell>
          <cell r="C2978" t="str">
            <v>01-M01 - Medical Officer / Specialist</v>
          </cell>
          <cell r="E2978" t="str">
            <v>Added 2021</v>
          </cell>
        </row>
        <row r="2979">
          <cell r="B2979" t="str">
            <v>Medical Officer - Reproductive Health Officer</v>
          </cell>
          <cell r="C2979" t="str">
            <v>01-M01 - Medical Officer / Specialist</v>
          </cell>
          <cell r="E2979" t="str">
            <v>Added 2021</v>
          </cell>
        </row>
        <row r="2980">
          <cell r="B2980" t="str">
            <v>Other Support Staff</v>
          </cell>
          <cell r="C2980" t="str">
            <v>_NOT INCLUDED</v>
          </cell>
          <cell r="D2980" t="str">
            <v>Support Staff</v>
          </cell>
        </row>
        <row r="2981">
          <cell r="B2981" t="str">
            <v>Other Support Staff</v>
          </cell>
          <cell r="C2981" t="str">
            <v>_NOT INCLUDED</v>
          </cell>
          <cell r="D2981" t="str">
            <v>Support Staff</v>
          </cell>
        </row>
        <row r="2982">
          <cell r="B2982" t="str">
            <v>Other Support Staff</v>
          </cell>
          <cell r="C2982" t="str">
            <v>_NOT INCLUDED</v>
          </cell>
          <cell r="D2982" t="str">
            <v>Support Staff</v>
          </cell>
          <cell r="E2982" t="str">
            <v>Added 2021</v>
          </cell>
        </row>
        <row r="2983">
          <cell r="B2983" t="str">
            <v>Other Management Staff</v>
          </cell>
          <cell r="C2983" t="str">
            <v>_NOT INCLUDED</v>
          </cell>
          <cell r="D2983" t="str">
            <v>Management</v>
          </cell>
          <cell r="E2983" t="str">
            <v>Added 2021</v>
          </cell>
        </row>
        <row r="2984">
          <cell r="B2984" t="str">
            <v>Other Management Staff</v>
          </cell>
          <cell r="C2984" t="str">
            <v>_NOT INCLUDED</v>
          </cell>
          <cell r="D2984" t="str">
            <v>Management</v>
          </cell>
          <cell r="E2984" t="str">
            <v>Added 2021</v>
          </cell>
        </row>
        <row r="2985">
          <cell r="B2985" t="str">
            <v>Other Management Staff</v>
          </cell>
          <cell r="C2985" t="str">
            <v>_NOT INCLUDED</v>
          </cell>
          <cell r="D2985" t="str">
            <v>Management</v>
          </cell>
          <cell r="E2985" t="str">
            <v>Added 2021</v>
          </cell>
        </row>
        <row r="2986">
          <cell r="B2986" t="str">
            <v>Clinical Officer - Sonographer</v>
          </cell>
          <cell r="C2986" t="str">
            <v>02-M02 - Clinical Officer / Technician</v>
          </cell>
          <cell r="D2986" t="str">
            <v>Clinical</v>
          </cell>
          <cell r="E2986" t="str">
            <v>Added 2021</v>
          </cell>
        </row>
        <row r="2987">
          <cell r="B2987" t="str">
            <v>Clinical Officer - Sonographer</v>
          </cell>
          <cell r="C2987" t="str">
            <v>02-M02 - Clinical Officer / Technician</v>
          </cell>
          <cell r="D2987" t="str">
            <v>Clinical</v>
          </cell>
          <cell r="E2987" t="str">
            <v>Added 2021</v>
          </cell>
        </row>
        <row r="2988">
          <cell r="B2988" t="str">
            <v>Medical Officer</v>
          </cell>
          <cell r="C2988" t="str">
            <v>01-M01 - Medical Officer / Specialist</v>
          </cell>
          <cell r="D2988" t="str">
            <v>Clinical</v>
          </cell>
        </row>
        <row r="2989">
          <cell r="B2989" t="str">
            <v>Medical Officer</v>
          </cell>
          <cell r="C2989" t="str">
            <v>01-M01 - Medical Officer / Specialist</v>
          </cell>
          <cell r="D2989" t="str">
            <v>Clinical</v>
          </cell>
        </row>
        <row r="2990">
          <cell r="B2990" t="str">
            <v>Clinical Officer</v>
          </cell>
          <cell r="C2990" t="str">
            <v>02-M02 - Clinical Officer / Technician</v>
          </cell>
          <cell r="D2990" t="str">
            <v>Clinical</v>
          </cell>
          <cell r="E2990" t="str">
            <v>Added 2021</v>
          </cell>
        </row>
        <row r="2991">
          <cell r="B2991" t="str">
            <v>Clinical Officer</v>
          </cell>
          <cell r="C2991" t="str">
            <v>02-M02 - Clinical Officer / Technician</v>
          </cell>
          <cell r="D2991" t="str">
            <v>Clinical</v>
          </cell>
          <cell r="E2991" t="str">
            <v>Added 2021</v>
          </cell>
        </row>
        <row r="2992">
          <cell r="B2992" t="str">
            <v>Medical Officer</v>
          </cell>
          <cell r="C2992" t="str">
            <v>01-M01 - Medical Officer / Specialist</v>
          </cell>
          <cell r="D2992" t="str">
            <v>Clinical</v>
          </cell>
        </row>
        <row r="2993">
          <cell r="B2993" t="str">
            <v>Medical Officer</v>
          </cell>
          <cell r="C2993" t="str">
            <v>01-M01 - Medical Officer / Specialist</v>
          </cell>
          <cell r="D2993" t="str">
            <v>Clinical</v>
          </cell>
        </row>
        <row r="2994">
          <cell r="B2994" t="str">
            <v>Medical Officer - Orthopaedic Surgeon</v>
          </cell>
          <cell r="C2994" t="str">
            <v>01-M01 - Medical Officer / Specialist</v>
          </cell>
          <cell r="E2994" t="str">
            <v>Added 2021</v>
          </cell>
        </row>
        <row r="2995">
          <cell r="B2995" t="str">
            <v>Medical Officer - Pediatric Surgeon</v>
          </cell>
          <cell r="C2995" t="str">
            <v>01-M01 - Medical Officer / Specialist</v>
          </cell>
          <cell r="E2995" t="str">
            <v>Added 2021</v>
          </cell>
        </row>
        <row r="2996">
          <cell r="B2996" t="str">
            <v>Medical Officer</v>
          </cell>
          <cell r="C2996" t="str">
            <v>01-M01 - Medical Officer / Specialist</v>
          </cell>
          <cell r="D2996" t="str">
            <v>Clinical</v>
          </cell>
          <cell r="E2996" t="str">
            <v>Added 2021</v>
          </cell>
        </row>
        <row r="2997">
          <cell r="B2997" t="str">
            <v>Medical Officer</v>
          </cell>
          <cell r="C2997" t="str">
            <v>01-M01 - Medical Officer / Specialist</v>
          </cell>
          <cell r="D2997" t="str">
            <v>Clinical</v>
          </cell>
          <cell r="E2997" t="str">
            <v>Added 2021</v>
          </cell>
        </row>
        <row r="2998">
          <cell r="B2998" t="str">
            <v>Medical Officer</v>
          </cell>
          <cell r="C2998" t="str">
            <v>01-M01 - Medical Officer / Specialist</v>
          </cell>
          <cell r="D2998" t="str">
            <v>Clinical</v>
          </cell>
          <cell r="E2998" t="str">
            <v>Added 2021</v>
          </cell>
        </row>
        <row r="2999">
          <cell r="B2999" t="str">
            <v>Medical Officer - General Surgeon</v>
          </cell>
          <cell r="C2999" t="str">
            <v>01-M01 - Medical Officer / Specialist</v>
          </cell>
          <cell r="D2999" t="str">
            <v>Clinical</v>
          </cell>
          <cell r="E2999" t="str">
            <v>Added 2021</v>
          </cell>
        </row>
        <row r="3000">
          <cell r="B3000" t="str">
            <v>Medical Officer - General Surgeon</v>
          </cell>
          <cell r="C3000" t="str">
            <v>01-M01 - Medical Officer / Specialist</v>
          </cell>
          <cell r="D3000" t="str">
            <v>Clinical</v>
          </cell>
          <cell r="E3000" t="str">
            <v>Added 2021</v>
          </cell>
        </row>
        <row r="3001">
          <cell r="B3001" t="str">
            <v>Medical Officer - General Surgeon</v>
          </cell>
          <cell r="C3001" t="str">
            <v>01-M01 - Medical Officer / Specialist</v>
          </cell>
          <cell r="D3001" t="str">
            <v>Clinical</v>
          </cell>
        </row>
        <row r="3002">
          <cell r="B3002" t="str">
            <v>Medical Officer - General Surgeon</v>
          </cell>
          <cell r="C3002" t="str">
            <v>01-M01 - Medical Officer / Specialist</v>
          </cell>
          <cell r="D3002" t="str">
            <v>Clinical</v>
          </cell>
        </row>
        <row r="3003">
          <cell r="B3003" t="str">
            <v>Medical Officer - Obstetrics &amp; Gyn</v>
          </cell>
          <cell r="C3003" t="str">
            <v>01-M01 - Medical Officer / Specialist</v>
          </cell>
          <cell r="D3003" t="str">
            <v>Clinical</v>
          </cell>
        </row>
        <row r="3004">
          <cell r="B3004" t="str">
            <v>Medical Officer - Obstetrics &amp; Gyn</v>
          </cell>
          <cell r="C3004" t="str">
            <v>01-M01 - Medical Officer / Specialist</v>
          </cell>
          <cell r="D3004" t="str">
            <v>Clinical</v>
          </cell>
        </row>
        <row r="3005">
          <cell r="B3005" t="str">
            <v>Medical Officer - Orthopaedic Surgeon</v>
          </cell>
          <cell r="C3005" t="str">
            <v>01-M01 - Medical Officer / Specialist</v>
          </cell>
          <cell r="D3005" t="str">
            <v>Clinical</v>
          </cell>
        </row>
        <row r="3006">
          <cell r="B3006" t="str">
            <v>Medical Officer - Orthopaedic Surgeon</v>
          </cell>
          <cell r="C3006" t="str">
            <v>01-M01 - Medical Officer / Specialist</v>
          </cell>
          <cell r="D3006" t="str">
            <v>Clinical</v>
          </cell>
        </row>
        <row r="3007">
          <cell r="B3007" t="str">
            <v>Medical Officer - Neurosurgery</v>
          </cell>
          <cell r="C3007" t="str">
            <v>01-M01 - Medical Officer / Specialist</v>
          </cell>
          <cell r="E3007" t="str">
            <v>Added 2021</v>
          </cell>
        </row>
        <row r="3008">
          <cell r="B3008" t="str">
            <v>Clinical Officer - Speech Therapist Technician</v>
          </cell>
          <cell r="C3008" t="str">
            <v>02-M02 - Clinical Officer / Technician</v>
          </cell>
          <cell r="D3008" t="str">
            <v>Clinical</v>
          </cell>
          <cell r="E3008" t="str">
            <v>Added 2021</v>
          </cell>
        </row>
        <row r="3009">
          <cell r="B3009" t="str">
            <v>Clinical Officer - Speech Therapist Technician</v>
          </cell>
          <cell r="C3009" t="str">
            <v>02-M02 - Clinical Officer / Technician</v>
          </cell>
          <cell r="D3009" t="str">
            <v>Clinical</v>
          </cell>
          <cell r="E3009" t="str">
            <v>Added 2021</v>
          </cell>
        </row>
        <row r="3010">
          <cell r="B3010" t="str">
            <v>Clinical Officer - Speech Therapist Technician</v>
          </cell>
          <cell r="C3010" t="str">
            <v>02-M02 - Clinical Officer / Technician</v>
          </cell>
          <cell r="D3010" t="str">
            <v>Clinical</v>
          </cell>
          <cell r="E3010" t="str">
            <v>Added 2021</v>
          </cell>
        </row>
        <row r="3011">
          <cell r="B3011" t="str">
            <v>Clinical Officer - Speech Therapist Technician</v>
          </cell>
          <cell r="C3011" t="str">
            <v>02-M02 - Clinical Officer / Technician</v>
          </cell>
          <cell r="D3011" t="str">
            <v>Clinical</v>
          </cell>
          <cell r="E3011" t="str">
            <v>Added 2021</v>
          </cell>
        </row>
        <row r="3012">
          <cell r="B3012" t="str">
            <v>Other Management Staff</v>
          </cell>
          <cell r="C3012" t="str">
            <v>_NOT INCLUDED</v>
          </cell>
          <cell r="D3012" t="str">
            <v>Management</v>
          </cell>
        </row>
        <row r="3013">
          <cell r="B3013" t="str">
            <v>Other Management Staff</v>
          </cell>
          <cell r="C3013" t="str">
            <v>_NOT INCLUDED</v>
          </cell>
          <cell r="D3013" t="str">
            <v>Management</v>
          </cell>
        </row>
        <row r="3014">
          <cell r="B3014" t="str">
            <v>Medical Officer - General Surgeon</v>
          </cell>
          <cell r="C3014" t="str">
            <v>01-M01 - Medical Officer / Specialist</v>
          </cell>
          <cell r="D3014" t="str">
            <v>Clinical</v>
          </cell>
          <cell r="E3014" t="str">
            <v>Added 2021</v>
          </cell>
        </row>
        <row r="3015">
          <cell r="B3015" t="str">
            <v>Medical Officer - General Surgeon</v>
          </cell>
          <cell r="C3015" t="str">
            <v>01-M01 - Medical Officer / Specialist</v>
          </cell>
          <cell r="D3015" t="str">
            <v>Clinical</v>
          </cell>
          <cell r="E3015" t="str">
            <v>Added 2021</v>
          </cell>
        </row>
        <row r="3016">
          <cell r="B3016" t="str">
            <v>Other Support Staff</v>
          </cell>
          <cell r="C3016" t="str">
            <v>_NOT INCLUDED</v>
          </cell>
          <cell r="D3016" t="str">
            <v>Support Staff</v>
          </cell>
          <cell r="E3016" t="str">
            <v>Added 2021</v>
          </cell>
        </row>
        <row r="3017">
          <cell r="B3017" t="str">
            <v>Other Support Staff</v>
          </cell>
          <cell r="C3017" t="str">
            <v>_NOT INCLUDED</v>
          </cell>
          <cell r="D3017" t="str">
            <v>Support Staff</v>
          </cell>
          <cell r="E3017" t="str">
            <v>Added 2021</v>
          </cell>
        </row>
        <row r="3018">
          <cell r="B3018" t="str">
            <v>Other Management Staff</v>
          </cell>
          <cell r="C3018" t="str">
            <v>_NOT INCLUDED</v>
          </cell>
          <cell r="D3018" t="str">
            <v>Management</v>
          </cell>
        </row>
        <row r="3019">
          <cell r="B3019" t="str">
            <v>Other Management Staff</v>
          </cell>
          <cell r="C3019" t="str">
            <v>_NOT INCLUDED</v>
          </cell>
          <cell r="D3019" t="str">
            <v>Management</v>
          </cell>
        </row>
        <row r="3020">
          <cell r="B3020" t="str">
            <v>Nursing Officer</v>
          </cell>
          <cell r="C3020" t="str">
            <v>04-N01 - Nursing Officer/Registered Nurse</v>
          </cell>
          <cell r="D3020" t="str">
            <v>Nursing / Midwifery</v>
          </cell>
          <cell r="E3020" t="str">
            <v>Added 2021</v>
          </cell>
        </row>
        <row r="3021">
          <cell r="B3021" t="str">
            <v>Nursing Officer</v>
          </cell>
          <cell r="C3021" t="str">
            <v>04-N01 - Nursing Officer/Registered Nurse</v>
          </cell>
          <cell r="D3021" t="str">
            <v>Nursing / Midwifery</v>
          </cell>
          <cell r="E3021" t="str">
            <v>Added 2021</v>
          </cell>
        </row>
        <row r="3022">
          <cell r="B3022" t="str">
            <v>Medical Officer - Physiotherapist</v>
          </cell>
          <cell r="C3022" t="str">
            <v>01-M01 - Medical Officer / Specialist</v>
          </cell>
          <cell r="D3022" t="str">
            <v>Clinical</v>
          </cell>
        </row>
        <row r="3023">
          <cell r="B3023" t="str">
            <v>Medical Officer - Physiotherapist</v>
          </cell>
          <cell r="C3023" t="str">
            <v>01-M01 - Medical Officer / Specialist</v>
          </cell>
          <cell r="D3023" t="str">
            <v>Clinical</v>
          </cell>
        </row>
        <row r="3024">
          <cell r="B3024" t="str">
            <v>Other Support Staff</v>
          </cell>
          <cell r="C3024" t="str">
            <v>_NOT INCLUDED</v>
          </cell>
          <cell r="E3024" t="str">
            <v>Added 2021</v>
          </cell>
        </row>
        <row r="3025">
          <cell r="B3025" t="str">
            <v>Other Teaching Staff</v>
          </cell>
          <cell r="C3025" t="str">
            <v>_NOT INCLUDED</v>
          </cell>
          <cell r="D3025" t="str">
            <v>Academic</v>
          </cell>
        </row>
        <row r="3026">
          <cell r="B3026" t="str">
            <v>Other Teaching Staff</v>
          </cell>
          <cell r="C3026" t="str">
            <v>_NOT INCLUDED</v>
          </cell>
          <cell r="D3026" t="str">
            <v>Academic</v>
          </cell>
        </row>
        <row r="3027">
          <cell r="B3027" t="str">
            <v>Other Management Staff</v>
          </cell>
          <cell r="C3027" t="str">
            <v>_NOT INCLUDED</v>
          </cell>
          <cell r="D3027" t="str">
            <v>Management</v>
          </cell>
        </row>
        <row r="3028">
          <cell r="B3028" t="str">
            <v>Other Management Staff</v>
          </cell>
          <cell r="C3028" t="str">
            <v>_NOT INCLUDED</v>
          </cell>
          <cell r="D3028" t="str">
            <v>Management</v>
          </cell>
        </row>
        <row r="3029">
          <cell r="B3029" t="str">
            <v>Nursing Officer</v>
          </cell>
          <cell r="C3029" t="str">
            <v>04-N01 - Nursing Officer/Registered Nurse</v>
          </cell>
          <cell r="D3029" t="str">
            <v>Nursing / Midwifery</v>
          </cell>
          <cell r="E3029" t="str">
            <v>Added 2021</v>
          </cell>
        </row>
        <row r="3030">
          <cell r="B3030" t="str">
            <v>Internal Auditor</v>
          </cell>
          <cell r="C3030" t="str">
            <v>_NOT INCLUDED</v>
          </cell>
          <cell r="D3030" t="str">
            <v>Management</v>
          </cell>
          <cell r="E3030" t="str">
            <v>Added 2021</v>
          </cell>
        </row>
        <row r="3031">
          <cell r="B3031" t="str">
            <v>Internal Auditor</v>
          </cell>
          <cell r="C3031" t="str">
            <v>_NOT INCLUDED</v>
          </cell>
          <cell r="D3031" t="str">
            <v>Management</v>
          </cell>
          <cell r="E3031" t="str">
            <v>Added 2021</v>
          </cell>
        </row>
        <row r="3032">
          <cell r="B3032" t="str">
            <v>Mental Health Nursing Officer</v>
          </cell>
          <cell r="C3032" t="str">
            <v>04-N01 - Nursing Officer/Registered Nurse</v>
          </cell>
          <cell r="D3032" t="str">
            <v>Nursing / Midwifery</v>
          </cell>
        </row>
        <row r="3033">
          <cell r="B3033" t="str">
            <v>Other Management Staff</v>
          </cell>
          <cell r="C3033" t="str">
            <v>_NOT INCLUDED</v>
          </cell>
          <cell r="D3033" t="str">
            <v>Management</v>
          </cell>
          <cell r="E3033" t="str">
            <v>Added 2021</v>
          </cell>
        </row>
        <row r="3034">
          <cell r="B3034" t="str">
            <v>Other Management Staff</v>
          </cell>
          <cell r="C3034" t="str">
            <v>_NOT INCLUDED</v>
          </cell>
          <cell r="D3034" t="str">
            <v>Management</v>
          </cell>
          <cell r="E3034" t="str">
            <v>Added 2021</v>
          </cell>
        </row>
        <row r="3035">
          <cell r="B3035" t="str">
            <v>Other Management Staff</v>
          </cell>
          <cell r="C3035" t="str">
            <v>_NOT INCLUDED</v>
          </cell>
          <cell r="D3035" t="str">
            <v>Management</v>
          </cell>
        </row>
        <row r="3036">
          <cell r="B3036" t="str">
            <v>Other Management Staff</v>
          </cell>
          <cell r="C3036" t="str">
            <v>_NOT INCLUDED</v>
          </cell>
          <cell r="D3036" t="str">
            <v>Management</v>
          </cell>
        </row>
        <row r="3037">
          <cell r="B3037" t="str">
            <v>Environmental Health Officer</v>
          </cell>
          <cell r="C3037" t="str">
            <v>13-E01 - Educ/Environ Health Officer</v>
          </cell>
          <cell r="D3037" t="str">
            <v>Environmental Health</v>
          </cell>
        </row>
        <row r="3038">
          <cell r="B3038" t="str">
            <v>Environmental Health Officer</v>
          </cell>
          <cell r="C3038" t="str">
            <v>13-E01 - Educ/Environ Health Officer</v>
          </cell>
          <cell r="D3038" t="str">
            <v>Environmental Health</v>
          </cell>
        </row>
        <row r="3039">
          <cell r="B3039" t="str">
            <v>Environmental Health Officer</v>
          </cell>
          <cell r="C3039" t="str">
            <v>13-E01 - Educ/Environ Health Officer</v>
          </cell>
          <cell r="D3039" t="str">
            <v>Environmental Health</v>
          </cell>
          <cell r="E3039" t="str">
            <v>Added 2021</v>
          </cell>
        </row>
        <row r="3040">
          <cell r="B3040" t="str">
            <v>Disease Control and Surveillance Officer</v>
          </cell>
          <cell r="C3040" t="str">
            <v>13-E01 - Educ/Environ Health Officer</v>
          </cell>
          <cell r="D3040" t="str">
            <v>Environmental Health</v>
          </cell>
        </row>
        <row r="3041">
          <cell r="B3041" t="str">
            <v>Disease Control and Surveillance Officer</v>
          </cell>
          <cell r="C3041" t="str">
            <v>13-E01 - Educ/Environ Health Officer</v>
          </cell>
          <cell r="D3041" t="str">
            <v>Environmental Health</v>
          </cell>
        </row>
        <row r="3042">
          <cell r="B3042" t="str">
            <v>Laboratory Officer</v>
          </cell>
          <cell r="C3042" t="str">
            <v>10-L01 - Laboratory Officer</v>
          </cell>
          <cell r="D3042" t="str">
            <v>Laboratory</v>
          </cell>
          <cell r="E3042" t="str">
            <v>Added 2021</v>
          </cell>
        </row>
        <row r="3043">
          <cell r="B3043" t="str">
            <v>Academic or Teaching Staff</v>
          </cell>
          <cell r="C3043" t="str">
            <v>_NOT INCLUDED</v>
          </cell>
          <cell r="D3043" t="str">
            <v>Academic</v>
          </cell>
        </row>
        <row r="3044">
          <cell r="B3044" t="str">
            <v>Academic or Teaching Staff</v>
          </cell>
          <cell r="C3044" t="str">
            <v>_NOT INCLUDED</v>
          </cell>
          <cell r="D3044" t="str">
            <v>Academic</v>
          </cell>
        </row>
        <row r="3045">
          <cell r="B3045" t="str">
            <v>Medical Officer</v>
          </cell>
          <cell r="C3045" t="str">
            <v>01-M01 - Medical Officer / Specialist</v>
          </cell>
          <cell r="D3045" t="str">
            <v>Clinical</v>
          </cell>
          <cell r="E3045" t="str">
            <v>Added 2021</v>
          </cell>
        </row>
        <row r="3046">
          <cell r="B3046" t="str">
            <v>Medical Officer</v>
          </cell>
          <cell r="C3046" t="str">
            <v>01-M01 - Medical Officer / Specialist</v>
          </cell>
          <cell r="D3046" t="str">
            <v>Clinical</v>
          </cell>
          <cell r="E3046" t="str">
            <v>Added 2021</v>
          </cell>
        </row>
        <row r="3047">
          <cell r="B3047" t="str">
            <v>Medical Officer</v>
          </cell>
          <cell r="C3047" t="str">
            <v>01-M01 - Medical Officer / Specialist</v>
          </cell>
          <cell r="D3047" t="str">
            <v>Clinical</v>
          </cell>
          <cell r="E3047" t="str">
            <v>Added 2021</v>
          </cell>
        </row>
        <row r="3048">
          <cell r="B3048" t="str">
            <v>Other Support Staff</v>
          </cell>
          <cell r="C3048" t="str">
            <v>_NOT INCLUDED</v>
          </cell>
          <cell r="D3048" t="str">
            <v>Support Staff</v>
          </cell>
        </row>
        <row r="3049">
          <cell r="B3049" t="str">
            <v>Other Support Staff</v>
          </cell>
          <cell r="C3049" t="str">
            <v>_NOT INCLUDED</v>
          </cell>
          <cell r="D3049" t="str">
            <v>Support Staff</v>
          </cell>
        </row>
        <row r="3050">
          <cell r="B3050" t="str">
            <v>Procurement Officer</v>
          </cell>
          <cell r="C3050" t="str">
            <v>_NOT INCLUDED</v>
          </cell>
          <cell r="D3050" t="str">
            <v>Management</v>
          </cell>
        </row>
        <row r="3051">
          <cell r="B3051" t="str">
            <v>Procurement Officer</v>
          </cell>
          <cell r="C3051" t="str">
            <v>_NOT INCLUDED</v>
          </cell>
          <cell r="D3051" t="str">
            <v>Management</v>
          </cell>
        </row>
        <row r="3052">
          <cell r="B3052" t="str">
            <v>Procurement Officer</v>
          </cell>
          <cell r="C3052" t="str">
            <v>_NOT INCLUDED</v>
          </cell>
          <cell r="D3052" t="str">
            <v>Management</v>
          </cell>
        </row>
        <row r="3053">
          <cell r="B3053" t="str">
            <v>Procurement Officer</v>
          </cell>
          <cell r="C3053" t="str">
            <v>_NOT INCLUDED</v>
          </cell>
          <cell r="D3053" t="str">
            <v>Management</v>
          </cell>
        </row>
        <row r="3054">
          <cell r="B3054" t="str">
            <v>Programmer</v>
          </cell>
          <cell r="C3054" t="str">
            <v>_NOT INCLUDED</v>
          </cell>
          <cell r="D3054" t="str">
            <v>Support Staff</v>
          </cell>
        </row>
        <row r="3055">
          <cell r="B3055" t="str">
            <v>Programmer</v>
          </cell>
          <cell r="C3055" t="str">
            <v>_NOT INCLUDED</v>
          </cell>
          <cell r="D3055" t="str">
            <v>Support Staff</v>
          </cell>
        </row>
        <row r="3056">
          <cell r="B3056" t="str">
            <v>Programmer</v>
          </cell>
          <cell r="C3056" t="str">
            <v>_NOT INCLUDED</v>
          </cell>
          <cell r="D3056" t="str">
            <v>Support Staff</v>
          </cell>
        </row>
        <row r="3057">
          <cell r="B3057" t="str">
            <v>Programmer</v>
          </cell>
          <cell r="C3057" t="str">
            <v>_NOT INCLUDED</v>
          </cell>
          <cell r="D3057" t="str">
            <v>Support Staff</v>
          </cell>
        </row>
        <row r="3058">
          <cell r="B3058" t="str">
            <v>Other Support Staff</v>
          </cell>
          <cell r="C3058" t="str">
            <v>_NOT INCLUDED</v>
          </cell>
          <cell r="D3058" t="str">
            <v>Support Staff</v>
          </cell>
          <cell r="E3058" t="str">
            <v>Added 2021</v>
          </cell>
        </row>
        <row r="3059">
          <cell r="B3059" t="str">
            <v>Other Support Staff</v>
          </cell>
          <cell r="C3059" t="str">
            <v>_NOT INCLUDED</v>
          </cell>
          <cell r="D3059" t="str">
            <v>Support Staff</v>
          </cell>
          <cell r="E3059" t="str">
            <v>Added 2021</v>
          </cell>
        </row>
        <row r="3060">
          <cell r="B3060" t="str">
            <v>Other Management Staff</v>
          </cell>
          <cell r="C3060" t="str">
            <v>_NOT INCLUDED</v>
          </cell>
          <cell r="D3060" t="str">
            <v>Management</v>
          </cell>
        </row>
        <row r="3061">
          <cell r="B3061" t="str">
            <v>Other Management Staff</v>
          </cell>
          <cell r="C3061" t="str">
            <v>_NOT INCLUDED</v>
          </cell>
          <cell r="D3061" t="str">
            <v>Management</v>
          </cell>
        </row>
        <row r="3062">
          <cell r="B3062" t="str">
            <v>Other Support Staff</v>
          </cell>
          <cell r="C3062" t="str">
            <v>_NOT INCLUDED</v>
          </cell>
          <cell r="D3062" t="str">
            <v>Support Staff</v>
          </cell>
          <cell r="E3062" t="str">
            <v>Added 2021</v>
          </cell>
        </row>
        <row r="3063">
          <cell r="B3063" t="str">
            <v>Other Support Staff</v>
          </cell>
          <cell r="C3063" t="str">
            <v>_NOT INCLUDED</v>
          </cell>
          <cell r="D3063" t="str">
            <v>Support Staff</v>
          </cell>
          <cell r="E3063" t="str">
            <v>Added 2021</v>
          </cell>
        </row>
        <row r="3064">
          <cell r="B3064" t="str">
            <v>Other Support Staff</v>
          </cell>
          <cell r="C3064" t="str">
            <v>_NOT INCLUDED</v>
          </cell>
          <cell r="D3064" t="str">
            <v>Support Staff</v>
          </cell>
          <cell r="E3064" t="str">
            <v>Added 2021</v>
          </cell>
        </row>
        <row r="3065">
          <cell r="B3065" t="str">
            <v>Other Support Staff</v>
          </cell>
          <cell r="C3065" t="str">
            <v>_NOT INCLUDED</v>
          </cell>
          <cell r="D3065" t="str">
            <v>Support Staff</v>
          </cell>
          <cell r="E3065" t="str">
            <v>Added 2021</v>
          </cell>
        </row>
        <row r="3066">
          <cell r="B3066" t="str">
            <v>Other Support Staff</v>
          </cell>
          <cell r="C3066" t="str">
            <v>_NOT INCLUDED</v>
          </cell>
          <cell r="D3066" t="str">
            <v>Support Staff</v>
          </cell>
          <cell r="E3066" t="str">
            <v>Added 2021</v>
          </cell>
        </row>
        <row r="3067">
          <cell r="B3067" t="str">
            <v>Other Support Staff</v>
          </cell>
          <cell r="C3067" t="str">
            <v>_NOT INCLUDED</v>
          </cell>
          <cell r="D3067" t="str">
            <v>Support Staff</v>
          </cell>
          <cell r="E3067" t="str">
            <v>Added 2021</v>
          </cell>
        </row>
        <row r="3068">
          <cell r="B3068" t="str">
            <v>Other Support Staff</v>
          </cell>
          <cell r="C3068" t="str">
            <v>_NOT INCLUDED</v>
          </cell>
          <cell r="D3068" t="str">
            <v>Support Staff</v>
          </cell>
          <cell r="E3068" t="str">
            <v>Added 2021</v>
          </cell>
        </row>
        <row r="3069">
          <cell r="B3069" t="str">
            <v>Other Support Staff</v>
          </cell>
          <cell r="C3069" t="str">
            <v>_NOT INCLUDED</v>
          </cell>
          <cell r="D3069" t="str">
            <v>Support Staff</v>
          </cell>
          <cell r="E3069" t="str">
            <v>Added 2021</v>
          </cell>
        </row>
        <row r="3070">
          <cell r="B3070" t="str">
            <v>Other Support Staff</v>
          </cell>
          <cell r="C3070" t="str">
            <v>_NOT INCLUDED</v>
          </cell>
          <cell r="D3070" t="str">
            <v>Support Staff</v>
          </cell>
          <cell r="E3070" t="str">
            <v>Added 2021</v>
          </cell>
        </row>
        <row r="3071">
          <cell r="B3071" t="str">
            <v>Other Support Staff</v>
          </cell>
          <cell r="C3071" t="str">
            <v>_NOT INCLUDED</v>
          </cell>
          <cell r="D3071" t="str">
            <v>Support Staff</v>
          </cell>
          <cell r="E3071" t="str">
            <v>Added 2021</v>
          </cell>
        </row>
        <row r="3072">
          <cell r="B3072" t="str">
            <v>Other Support Staff</v>
          </cell>
          <cell r="C3072" t="str">
            <v>_NOT INCLUDED</v>
          </cell>
          <cell r="D3072" t="str">
            <v>Support Staff</v>
          </cell>
          <cell r="E3072" t="str">
            <v>Added 2021</v>
          </cell>
        </row>
        <row r="3073">
          <cell r="B3073" t="str">
            <v>Other Support Staff</v>
          </cell>
          <cell r="C3073" t="str">
            <v>_NOT INCLUDED</v>
          </cell>
          <cell r="D3073" t="str">
            <v>Support Staff</v>
          </cell>
          <cell r="E3073" t="str">
            <v>Added 2021</v>
          </cell>
        </row>
        <row r="3074">
          <cell r="B3074" t="str">
            <v>Other Support Staff</v>
          </cell>
          <cell r="C3074" t="str">
            <v>_NOT INCLUDED</v>
          </cell>
          <cell r="D3074" t="str">
            <v>Support Staff</v>
          </cell>
          <cell r="E3074" t="str">
            <v>Added 2021</v>
          </cell>
        </row>
        <row r="3075">
          <cell r="B3075" t="str">
            <v>Psychiatrist</v>
          </cell>
          <cell r="C3075" t="str">
            <v>01-M01 - Medical Officer / Specialist</v>
          </cell>
          <cell r="D3075" t="str">
            <v>Mental Health</v>
          </cell>
        </row>
        <row r="3076">
          <cell r="B3076" t="str">
            <v>Psychiatrist</v>
          </cell>
          <cell r="C3076" t="str">
            <v>01-M01 - Medical Officer / Specialist</v>
          </cell>
          <cell r="D3076" t="str">
            <v>Mental Health</v>
          </cell>
        </row>
        <row r="3077">
          <cell r="B3077" t="str">
            <v>Clinical Officer - Mental Health</v>
          </cell>
          <cell r="C3077" t="str">
            <v>02-M02 - Clinical Officer / Technician</v>
          </cell>
          <cell r="D3077" t="str">
            <v>Mental Health</v>
          </cell>
        </row>
        <row r="3078">
          <cell r="B3078" t="str">
            <v>Clinical Officer - Mental Health</v>
          </cell>
          <cell r="C3078" t="str">
            <v>02-M02 - Clinical Officer / Technician</v>
          </cell>
          <cell r="D3078" t="str">
            <v>Mental Health</v>
          </cell>
        </row>
        <row r="3079">
          <cell r="B3079" t="str">
            <v>Mental Health Nursing Officer</v>
          </cell>
          <cell r="C3079" t="str">
            <v>04-N01 - Nursing Officer/Registered Nurse</v>
          </cell>
          <cell r="D3079" t="str">
            <v>Mental Health</v>
          </cell>
        </row>
        <row r="3080">
          <cell r="B3080" t="str">
            <v>Mental Health Nursing Officer</v>
          </cell>
          <cell r="C3080" t="str">
            <v>04-N01 - Nursing Officer/Registered Nurse</v>
          </cell>
          <cell r="D3080" t="str">
            <v>Mental Health</v>
          </cell>
        </row>
        <row r="3081">
          <cell r="B3081" t="str">
            <v>Psychiatric Nurse Technician</v>
          </cell>
          <cell r="C3081" t="str">
            <v>05-N02 - Nurse Midwife Technician</v>
          </cell>
          <cell r="D3081" t="str">
            <v>Mental Health</v>
          </cell>
        </row>
        <row r="3082">
          <cell r="B3082" t="str">
            <v>Psychiatric Nurse Technician</v>
          </cell>
          <cell r="C3082" t="str">
            <v>05-N02 - Nurse Midwife Technician</v>
          </cell>
          <cell r="D3082" t="str">
            <v>Mental Health</v>
          </cell>
        </row>
        <row r="3083">
          <cell r="B3083" t="str">
            <v>Psychiatric Nurse Technician</v>
          </cell>
          <cell r="C3083" t="str">
            <v>05-N02 - Nurse Midwife Technician</v>
          </cell>
          <cell r="D3083" t="str">
            <v>Mental Health</v>
          </cell>
        </row>
        <row r="3084">
          <cell r="B3084" t="str">
            <v>Mental Health Nursing Officer</v>
          </cell>
          <cell r="C3084" t="str">
            <v>04-N01 - Nursing Officer/Registered Nurse</v>
          </cell>
          <cell r="D3084" t="str">
            <v>Mental Health</v>
          </cell>
        </row>
        <row r="3085">
          <cell r="B3085" t="str">
            <v>Mental Health Nursing Officer</v>
          </cell>
          <cell r="C3085" t="str">
            <v>04-N01 - Nursing Officer/Registered Nurse</v>
          </cell>
          <cell r="D3085" t="str">
            <v>Mental Health</v>
          </cell>
        </row>
        <row r="3086">
          <cell r="B3086" t="str">
            <v>Mental Health Nursing Officer</v>
          </cell>
          <cell r="C3086" t="str">
            <v>04-N01 - Nursing Officer/Registered Nurse</v>
          </cell>
          <cell r="D3086" t="str">
            <v>Mental Health</v>
          </cell>
        </row>
        <row r="3087">
          <cell r="B3087" t="str">
            <v>Mental Health Nursing Officer</v>
          </cell>
          <cell r="C3087" t="str">
            <v>04-N01 - Nursing Officer/Registered Nurse</v>
          </cell>
          <cell r="D3087" t="str">
            <v>Mental Health</v>
          </cell>
        </row>
        <row r="3088">
          <cell r="B3088" t="str">
            <v>Psychiatric Nurse Technician</v>
          </cell>
          <cell r="C3088" t="str">
            <v>05-N02 - Nurse Midwife Technician</v>
          </cell>
          <cell r="D3088" t="str">
            <v>Mental Health</v>
          </cell>
        </row>
        <row r="3089">
          <cell r="B3089" t="str">
            <v>Psychiatric Nurse Technician</v>
          </cell>
          <cell r="C3089" t="str">
            <v>05-N02 - Nurse Midwife Technician</v>
          </cell>
          <cell r="D3089" t="str">
            <v>Mental Health</v>
          </cell>
        </row>
        <row r="3090">
          <cell r="B3090" t="str">
            <v>Clinical Officer - Mental Health</v>
          </cell>
          <cell r="C3090" t="str">
            <v>02-M02 - Clinical Officer / Technician</v>
          </cell>
          <cell r="D3090" t="str">
            <v>Mental Health</v>
          </cell>
        </row>
        <row r="3091">
          <cell r="B3091" t="str">
            <v>Clinical Officer - Mental Health</v>
          </cell>
          <cell r="C3091" t="str">
            <v>02-M02 - Clinical Officer / Technician</v>
          </cell>
          <cell r="D3091" t="str">
            <v>Mental Health</v>
          </cell>
        </row>
        <row r="3092">
          <cell r="B3092" t="str">
            <v>Psychiatrist</v>
          </cell>
          <cell r="C3092" t="str">
            <v>01-M01 - Medical Officer / Specialist</v>
          </cell>
          <cell r="D3092" t="str">
            <v>Mental Health</v>
          </cell>
        </row>
        <row r="3093">
          <cell r="B3093" t="str">
            <v>Psychiatrist</v>
          </cell>
          <cell r="C3093" t="str">
            <v>01-M01 - Medical Officer / Specialist</v>
          </cell>
          <cell r="D3093" t="str">
            <v>Mental Health</v>
          </cell>
        </row>
        <row r="3094">
          <cell r="B3094" t="str">
            <v>Psychiatrist</v>
          </cell>
          <cell r="C3094" t="str">
            <v>01-M01 - Medical Officer / Specialist</v>
          </cell>
          <cell r="D3094" t="str">
            <v>Mental Health</v>
          </cell>
        </row>
        <row r="3095">
          <cell r="B3095" t="str">
            <v>Psychiatrist</v>
          </cell>
          <cell r="C3095" t="str">
            <v>01-M01 - Medical Officer / Specialist</v>
          </cell>
          <cell r="D3095" t="str">
            <v>Mental Health</v>
          </cell>
        </row>
        <row r="3096">
          <cell r="B3096" t="str">
            <v>Clinical Officer - Mental Health</v>
          </cell>
          <cell r="C3096" t="str">
            <v>02-M02 - Clinical Officer / Technician</v>
          </cell>
          <cell r="D3096" t="str">
            <v>Mental Health</v>
          </cell>
          <cell r="E3096" t="str">
            <v>Added 2021</v>
          </cell>
        </row>
        <row r="3097">
          <cell r="B3097" t="str">
            <v>Clinical Officer - Mental Health</v>
          </cell>
          <cell r="C3097" t="str">
            <v>02-M02 - Clinical Officer / Technician</v>
          </cell>
          <cell r="D3097" t="str">
            <v>Mental Health</v>
          </cell>
          <cell r="E3097" t="str">
            <v>Added 2021</v>
          </cell>
        </row>
        <row r="3098">
          <cell r="B3098" t="str">
            <v>Clinical Officer - Mental Health</v>
          </cell>
          <cell r="C3098" t="str">
            <v>02-M02 - Clinical Officer / Technician</v>
          </cell>
          <cell r="D3098" t="str">
            <v>Mental Health</v>
          </cell>
          <cell r="E3098" t="str">
            <v>Added 2021</v>
          </cell>
        </row>
        <row r="3099">
          <cell r="B3099" t="str">
            <v>Clinical Officer - Mental Health</v>
          </cell>
          <cell r="C3099" t="str">
            <v>02-M02 - Clinical Officer / Technician</v>
          </cell>
          <cell r="D3099" t="str">
            <v>Mental Health</v>
          </cell>
          <cell r="E3099" t="str">
            <v>Added 2021</v>
          </cell>
        </row>
        <row r="3100">
          <cell r="B3100" t="str">
            <v>Psychiatric Nurse Technician</v>
          </cell>
          <cell r="C3100" t="str">
            <v>05-N02 - Nurse Midwife Technician</v>
          </cell>
          <cell r="D3100" t="str">
            <v>Mental Health</v>
          </cell>
          <cell r="E3100" t="str">
            <v>Added 2021</v>
          </cell>
        </row>
        <row r="3101">
          <cell r="B3101" t="str">
            <v>Psychiatric Nurse Technician</v>
          </cell>
          <cell r="C3101" t="str">
            <v>05-N02 - Nurse Midwife Technician</v>
          </cell>
          <cell r="D3101" t="str">
            <v>Mental Health</v>
          </cell>
          <cell r="E3101" t="str">
            <v>Added 2021</v>
          </cell>
        </row>
        <row r="3102">
          <cell r="B3102" t="str">
            <v>Psychiatric Nurse Technician</v>
          </cell>
          <cell r="C3102" t="str">
            <v>05-N02 - Nurse Midwife Technician</v>
          </cell>
          <cell r="D3102" t="str">
            <v>Mental Health</v>
          </cell>
          <cell r="E3102" t="str">
            <v>Added 2021</v>
          </cell>
        </row>
        <row r="3103">
          <cell r="B3103" t="str">
            <v>Psychologist</v>
          </cell>
          <cell r="C3103" t="str">
            <v>01-M01 - Medical Officer / Specialist</v>
          </cell>
          <cell r="D3103" t="str">
            <v>Mental Health</v>
          </cell>
        </row>
        <row r="3104">
          <cell r="B3104" t="str">
            <v>Psychologist</v>
          </cell>
          <cell r="C3104" t="str">
            <v>01-M01 - Medical Officer / Specialist</v>
          </cell>
          <cell r="D3104" t="str">
            <v>Mental Health</v>
          </cell>
        </row>
        <row r="3105">
          <cell r="B3105" t="str">
            <v>Psychologist</v>
          </cell>
          <cell r="C3105" t="str">
            <v>01-M01 - Medical Officer / Specialist</v>
          </cell>
          <cell r="D3105" t="str">
            <v>Mental Health</v>
          </cell>
        </row>
        <row r="3106">
          <cell r="B3106" t="str">
            <v>Psychologist</v>
          </cell>
          <cell r="C3106" t="str">
            <v>01-M01 - Medical Officer / Specialist</v>
          </cell>
          <cell r="D3106" t="str">
            <v>Mental Health</v>
          </cell>
        </row>
        <row r="3107">
          <cell r="B3107" t="str">
            <v>Psychiatric Nurse Technician</v>
          </cell>
          <cell r="C3107" t="str">
            <v>05-N02 - Nurse Midwife Technician</v>
          </cell>
          <cell r="D3107" t="str">
            <v>Mental Health</v>
          </cell>
        </row>
        <row r="3108">
          <cell r="B3108" t="str">
            <v>Nurse Midwife Technician</v>
          </cell>
          <cell r="C3108" t="str">
            <v>05-N02 - Nurse Midwife Technician</v>
          </cell>
          <cell r="D3108" t="str">
            <v>Nursing / Midwifery</v>
          </cell>
        </row>
        <row r="3109">
          <cell r="B3109" t="str">
            <v>Nurse Midwife Technician</v>
          </cell>
          <cell r="C3109" t="str">
            <v>05-N02 - Nurse Midwife Technician</v>
          </cell>
          <cell r="D3109" t="str">
            <v>Nursing / Midwifery</v>
          </cell>
        </row>
        <row r="3110">
          <cell r="B3110" t="str">
            <v>Nurse Midwife Technician</v>
          </cell>
          <cell r="C3110" t="str">
            <v>05-N02 - Nurse Midwife Technician</v>
          </cell>
          <cell r="D3110" t="str">
            <v>Nursing / Midwifery</v>
          </cell>
        </row>
        <row r="3111">
          <cell r="B3111" t="str">
            <v>Nurse Midwife Technician</v>
          </cell>
          <cell r="C3111" t="str">
            <v>05-N02 - Nurse Midwife Technician</v>
          </cell>
          <cell r="D3111" t="str">
            <v>Nursing / Midwifery</v>
          </cell>
        </row>
        <row r="3112">
          <cell r="B3112" t="str">
            <v>Public Health Officer</v>
          </cell>
          <cell r="C3112" t="str">
            <v>02-M02 - Clinical Officer / Technician</v>
          </cell>
          <cell r="D3112" t="str">
            <v>Clinical</v>
          </cell>
          <cell r="E3112" t="str">
            <v>Added 2021</v>
          </cell>
        </row>
        <row r="3113">
          <cell r="B3113" t="str">
            <v>Public Health Officer</v>
          </cell>
          <cell r="C3113" t="str">
            <v>02-M02 - Clinical Officer / Technician</v>
          </cell>
          <cell r="D3113" t="str">
            <v>Clinical</v>
          </cell>
          <cell r="E3113" t="str">
            <v>Added 2021</v>
          </cell>
        </row>
        <row r="3114">
          <cell r="B3114" t="str">
            <v>Public Health Officer</v>
          </cell>
          <cell r="C3114" t="str">
            <v>02-M02 - Clinical Officer / Technician</v>
          </cell>
          <cell r="D3114" t="str">
            <v>Clinical</v>
          </cell>
          <cell r="E3114" t="str">
            <v>Added 2021</v>
          </cell>
        </row>
        <row r="3115">
          <cell r="B3115" t="str">
            <v>Other Support Staff</v>
          </cell>
          <cell r="C3115" t="str">
            <v>_NOT INCLUDED</v>
          </cell>
          <cell r="D3115" t="str">
            <v>Support Staff</v>
          </cell>
        </row>
        <row r="3116">
          <cell r="B3116" t="str">
            <v>Other Support Staff</v>
          </cell>
          <cell r="C3116" t="str">
            <v>_NOT INCLUDED</v>
          </cell>
          <cell r="D3116" t="str">
            <v>Support Staff</v>
          </cell>
        </row>
        <row r="3117">
          <cell r="B3117" t="str">
            <v>Other Support Staff</v>
          </cell>
          <cell r="C3117" t="str">
            <v>_NOT INCLUDED</v>
          </cell>
          <cell r="D3117" t="str">
            <v>Support Staff</v>
          </cell>
          <cell r="E3117" t="str">
            <v>Added 2021</v>
          </cell>
        </row>
        <row r="3118">
          <cell r="B3118" t="str">
            <v>Other Support Staff</v>
          </cell>
          <cell r="C3118" t="str">
            <v>_NOT INCLUDED</v>
          </cell>
          <cell r="D3118" t="str">
            <v>Support Staff</v>
          </cell>
          <cell r="E3118" t="str">
            <v>Added 2021</v>
          </cell>
        </row>
        <row r="3119">
          <cell r="B3119" t="str">
            <v>Other Management Staff</v>
          </cell>
          <cell r="C3119" t="str">
            <v>_NOT INCLUDED</v>
          </cell>
          <cell r="D3119" t="str">
            <v>Management</v>
          </cell>
          <cell r="E3119" t="str">
            <v>Added 2021</v>
          </cell>
        </row>
        <row r="3120">
          <cell r="B3120" t="str">
            <v>Other Management Staff</v>
          </cell>
          <cell r="C3120" t="str">
            <v>_NOT INCLUDED</v>
          </cell>
          <cell r="D3120" t="str">
            <v>Management</v>
          </cell>
          <cell r="E3120" t="str">
            <v>Added 2021</v>
          </cell>
        </row>
        <row r="3121">
          <cell r="B3121" t="str">
            <v>Other Management Staff</v>
          </cell>
          <cell r="C3121" t="str">
            <v>_NOT INCLUDED</v>
          </cell>
          <cell r="D3121" t="str">
            <v>Management</v>
          </cell>
          <cell r="E3121" t="str">
            <v>Added 2021</v>
          </cell>
        </row>
        <row r="3122">
          <cell r="B3122" t="str">
            <v>Other Support Staff</v>
          </cell>
          <cell r="C3122" t="str">
            <v>_NOT INCLUDED</v>
          </cell>
          <cell r="D3122" t="str">
            <v>Support Staff</v>
          </cell>
          <cell r="E3122" t="str">
            <v>Added 2021</v>
          </cell>
        </row>
        <row r="3123">
          <cell r="B3123" t="str">
            <v>Other Support Staff</v>
          </cell>
          <cell r="C3123" t="str">
            <v>_NOT INCLUDED</v>
          </cell>
          <cell r="D3123" t="str">
            <v>Support Staff</v>
          </cell>
          <cell r="E3123" t="str">
            <v>Added 2021</v>
          </cell>
        </row>
        <row r="3124">
          <cell r="B3124" t="str">
            <v>Radiation Safety Specialist</v>
          </cell>
          <cell r="C3124" t="str">
            <v>_NOT INCLUDED</v>
          </cell>
          <cell r="D3124" t="str">
            <v>Radiography</v>
          </cell>
          <cell r="E3124" t="str">
            <v>Added 2021</v>
          </cell>
        </row>
        <row r="3125">
          <cell r="B3125" t="str">
            <v>Radiographer</v>
          </cell>
          <cell r="C3125" t="str">
            <v>20-R01 - Radiographer</v>
          </cell>
          <cell r="D3125" t="str">
            <v>Radiography</v>
          </cell>
        </row>
        <row r="3126">
          <cell r="B3126" t="str">
            <v>Radiographer</v>
          </cell>
          <cell r="C3126" t="str">
            <v>20-R01 - Radiographer</v>
          </cell>
          <cell r="D3126" t="str">
            <v>Radiography</v>
          </cell>
        </row>
        <row r="3127">
          <cell r="B3127" t="str">
            <v>Radiographer</v>
          </cell>
          <cell r="C3127" t="str">
            <v>20-R01 - Radiographer</v>
          </cell>
          <cell r="D3127" t="str">
            <v>Radiography</v>
          </cell>
        </row>
        <row r="3128">
          <cell r="B3128" t="str">
            <v>Radiographer</v>
          </cell>
          <cell r="C3128" t="str">
            <v>20-R01 - Radiographer</v>
          </cell>
          <cell r="D3128" t="str">
            <v>Radiography</v>
          </cell>
        </row>
        <row r="3129">
          <cell r="B3129" t="str">
            <v>Radiography Attendant</v>
          </cell>
          <cell r="C3129" t="str">
            <v>_NOT INCLUDED</v>
          </cell>
          <cell r="D3129" t="str">
            <v>Radiography</v>
          </cell>
        </row>
        <row r="3130">
          <cell r="B3130" t="str">
            <v>Radiography Attendant</v>
          </cell>
          <cell r="C3130" t="str">
            <v>_NOT INCLUDED</v>
          </cell>
          <cell r="D3130" t="str">
            <v>Radiography</v>
          </cell>
        </row>
        <row r="3131">
          <cell r="B3131" t="str">
            <v>Radiography Officer</v>
          </cell>
          <cell r="C3131" t="str">
            <v>20-R01 - Radiographer</v>
          </cell>
          <cell r="D3131" t="str">
            <v>Radiography</v>
          </cell>
        </row>
        <row r="3132">
          <cell r="B3132" t="str">
            <v>Radiography Officer</v>
          </cell>
          <cell r="C3132" t="str">
            <v>20-R01 - Radiographer</v>
          </cell>
          <cell r="D3132" t="str">
            <v>Radiography</v>
          </cell>
        </row>
        <row r="3133">
          <cell r="B3133" t="str">
            <v>Radiography Technician</v>
          </cell>
          <cell r="C3133" t="str">
            <v>21-R02 - Radiography Technician</v>
          </cell>
          <cell r="D3133" t="str">
            <v>Radiography</v>
          </cell>
        </row>
        <row r="3134">
          <cell r="B3134" t="str">
            <v>Radiography Technician</v>
          </cell>
          <cell r="C3134" t="str">
            <v>21-R02 - Radiography Technician</v>
          </cell>
          <cell r="D3134" t="str">
            <v>Radiography</v>
          </cell>
        </row>
        <row r="3135">
          <cell r="B3135" t="str">
            <v>Radiographer</v>
          </cell>
          <cell r="C3135" t="str">
            <v>20-R01 - Radiographer</v>
          </cell>
          <cell r="D3135" t="str">
            <v>Radiography</v>
          </cell>
          <cell r="E3135" t="str">
            <v>Added 2021</v>
          </cell>
        </row>
        <row r="3136">
          <cell r="B3136" t="str">
            <v>Radiographer</v>
          </cell>
          <cell r="C3136" t="str">
            <v>20-R01 - Radiographer</v>
          </cell>
          <cell r="D3136" t="str">
            <v>Radiography</v>
          </cell>
          <cell r="E3136" t="str">
            <v>Added 2021</v>
          </cell>
        </row>
        <row r="3137">
          <cell r="B3137" t="str">
            <v>Radiography Attendant</v>
          </cell>
          <cell r="C3137" t="str">
            <v>_NOT INCLUDED</v>
          </cell>
          <cell r="D3137" t="str">
            <v>Radiography</v>
          </cell>
        </row>
        <row r="3138">
          <cell r="B3138" t="str">
            <v>Radiography Attendant</v>
          </cell>
          <cell r="C3138" t="str">
            <v>_NOT INCLUDED</v>
          </cell>
          <cell r="D3138" t="str">
            <v>Radiography</v>
          </cell>
        </row>
        <row r="3139">
          <cell r="B3139" t="str">
            <v>Radiography Officer</v>
          </cell>
          <cell r="C3139" t="str">
            <v>20-R01 - Radiographer</v>
          </cell>
          <cell r="D3139" t="str">
            <v>Radiography</v>
          </cell>
        </row>
        <row r="3140">
          <cell r="B3140" t="str">
            <v>Radiography Officer</v>
          </cell>
          <cell r="C3140" t="str">
            <v>20-R01 - Radiographer</v>
          </cell>
          <cell r="D3140" t="str">
            <v>Radiography</v>
          </cell>
        </row>
        <row r="3141">
          <cell r="B3141" t="str">
            <v>Radiographer</v>
          </cell>
          <cell r="C3141" t="str">
            <v>20-R01 - Radiographer</v>
          </cell>
          <cell r="D3141" t="str">
            <v>Radiography</v>
          </cell>
          <cell r="E3141" t="str">
            <v>Added 2021</v>
          </cell>
        </row>
        <row r="3142">
          <cell r="B3142" t="str">
            <v>Radiographer</v>
          </cell>
          <cell r="C3142" t="str">
            <v>20-R01 - Radiographer</v>
          </cell>
          <cell r="D3142" t="str">
            <v>Radiography</v>
          </cell>
          <cell r="E3142" t="str">
            <v>Added 2021</v>
          </cell>
        </row>
        <row r="3143">
          <cell r="B3143" t="str">
            <v>Radiography Technician</v>
          </cell>
          <cell r="C3143" t="str">
            <v>21-R02 - Radiography Technician</v>
          </cell>
          <cell r="D3143" t="str">
            <v>Radiography</v>
          </cell>
        </row>
        <row r="3144">
          <cell r="B3144" t="str">
            <v>Radiography Technician</v>
          </cell>
          <cell r="C3144" t="str">
            <v>21-R02 - Radiography Technician</v>
          </cell>
          <cell r="D3144" t="str">
            <v>Radiography</v>
          </cell>
        </row>
        <row r="3145">
          <cell r="B3145" t="str">
            <v>Radiography Technician</v>
          </cell>
          <cell r="C3145" t="str">
            <v>21-R02 - Radiography Technician</v>
          </cell>
          <cell r="D3145" t="str">
            <v>Radiography</v>
          </cell>
        </row>
        <row r="3146">
          <cell r="B3146" t="str">
            <v>Radiography Technician</v>
          </cell>
          <cell r="C3146" t="str">
            <v>21-R02 - Radiography Technician</v>
          </cell>
          <cell r="D3146" t="str">
            <v>Radiography</v>
          </cell>
        </row>
        <row r="3147">
          <cell r="B3147" t="str">
            <v>Radiography Technician</v>
          </cell>
          <cell r="C3147" t="str">
            <v>21-R02 - Radiography Technician</v>
          </cell>
          <cell r="D3147" t="str">
            <v>Radiography</v>
          </cell>
        </row>
        <row r="3148">
          <cell r="B3148" t="str">
            <v>Radiography Technician</v>
          </cell>
          <cell r="C3148" t="str">
            <v>21-R02 - Radiography Technician</v>
          </cell>
          <cell r="D3148" t="str">
            <v>Radiography</v>
          </cell>
        </row>
        <row r="3149">
          <cell r="B3149" t="str">
            <v>Radiologist</v>
          </cell>
          <cell r="C3149" t="str">
            <v>20-R01 - Radiographer</v>
          </cell>
          <cell r="D3149" t="str">
            <v>Radiography</v>
          </cell>
          <cell r="E3149" t="str">
            <v>Added 2021</v>
          </cell>
        </row>
        <row r="3150">
          <cell r="B3150" t="str">
            <v>Radiologist</v>
          </cell>
          <cell r="C3150" t="str">
            <v>20-R01 - Radiographer</v>
          </cell>
          <cell r="D3150" t="str">
            <v>Radiography</v>
          </cell>
          <cell r="E3150" t="str">
            <v>Added 2021</v>
          </cell>
        </row>
        <row r="3151">
          <cell r="B3151" t="str">
            <v>Radiologist</v>
          </cell>
          <cell r="C3151" t="str">
            <v>20-R01 - Radiographer</v>
          </cell>
          <cell r="D3151" t="str">
            <v>Radiography</v>
          </cell>
          <cell r="E3151" t="str">
            <v>Added 2021</v>
          </cell>
        </row>
        <row r="3152">
          <cell r="B3152" t="str">
            <v>Radiography Technician</v>
          </cell>
          <cell r="C3152" t="str">
            <v>21-R02 - Radiography Technician</v>
          </cell>
          <cell r="D3152" t="str">
            <v>Radiography</v>
          </cell>
        </row>
        <row r="3153">
          <cell r="B3153" t="str">
            <v>Radiography Technician</v>
          </cell>
          <cell r="C3153" t="str">
            <v>21-R02 - Radiography Technician</v>
          </cell>
          <cell r="D3153" t="str">
            <v>Radiography</v>
          </cell>
        </row>
        <row r="3154">
          <cell r="B3154" t="str">
            <v>Radiotherapy Technologist</v>
          </cell>
          <cell r="C3154" t="str">
            <v>20-R01 - Radiographer</v>
          </cell>
          <cell r="D3154" t="str">
            <v>Radiography</v>
          </cell>
          <cell r="E3154" t="str">
            <v>Added 2021</v>
          </cell>
        </row>
        <row r="3155">
          <cell r="B3155" t="str">
            <v>Other Support Staff</v>
          </cell>
          <cell r="C3155" t="str">
            <v>_NOT INCLUDED</v>
          </cell>
          <cell r="D3155" t="str">
            <v>Support Staff</v>
          </cell>
        </row>
        <row r="3156">
          <cell r="B3156" t="str">
            <v>Other Support Staff</v>
          </cell>
          <cell r="C3156" t="str">
            <v>_NOT INCLUDED</v>
          </cell>
          <cell r="D3156" t="str">
            <v>Support Staff</v>
          </cell>
        </row>
        <row r="3157">
          <cell r="B3157" t="str">
            <v>Other Support Staff</v>
          </cell>
          <cell r="C3157" t="str">
            <v>_NOT INCLUDED</v>
          </cell>
          <cell r="D3157" t="str">
            <v>Support Staff</v>
          </cell>
        </row>
        <row r="3158">
          <cell r="B3158" t="str">
            <v>Other Support Staff</v>
          </cell>
          <cell r="C3158" t="str">
            <v>_NOT INCLUDED</v>
          </cell>
          <cell r="D3158" t="str">
            <v>Support Staff</v>
          </cell>
        </row>
        <row r="3159">
          <cell r="B3159" t="str">
            <v>Other Support Staff</v>
          </cell>
          <cell r="C3159" t="str">
            <v>_NOT INCLUDED</v>
          </cell>
          <cell r="D3159" t="str">
            <v>Support Staff</v>
          </cell>
        </row>
        <row r="3160">
          <cell r="B3160" t="str">
            <v>Other Support Staff</v>
          </cell>
          <cell r="C3160" t="str">
            <v>_NOT INCLUDED</v>
          </cell>
          <cell r="D3160" t="str">
            <v>Support Staff</v>
          </cell>
        </row>
        <row r="3161">
          <cell r="B3161" t="str">
            <v>Nursing Officer</v>
          </cell>
          <cell r="C3161" t="str">
            <v>04-N01 - Nursing Officer/Registered Nurse</v>
          </cell>
          <cell r="D3161" t="str">
            <v>Nursing / Midwifery</v>
          </cell>
        </row>
        <row r="3162">
          <cell r="B3162" t="str">
            <v>Nursing Officer</v>
          </cell>
          <cell r="C3162" t="str">
            <v>04-N01 - Nursing Officer/Registered Nurse</v>
          </cell>
          <cell r="D3162" t="str">
            <v>Nursing / Midwifery</v>
          </cell>
        </row>
        <row r="3163">
          <cell r="B3163" t="str">
            <v>Nursing Officer</v>
          </cell>
          <cell r="C3163" t="str">
            <v>04-N01 - Nursing Officer/Registered Nurse</v>
          </cell>
          <cell r="D3163" t="str">
            <v>Nursing / Midwifery</v>
          </cell>
        </row>
        <row r="3164">
          <cell r="B3164" t="str">
            <v>Nursing Officer</v>
          </cell>
          <cell r="C3164" t="str">
            <v>04-N01 - Nursing Officer/Registered Nurse</v>
          </cell>
          <cell r="D3164" t="str">
            <v>Nursing / Midwifery</v>
          </cell>
        </row>
        <row r="3165">
          <cell r="B3165" t="str">
            <v>Clinical Officer - Rehabilitation Technician</v>
          </cell>
          <cell r="C3165" t="str">
            <v>02-M02 - Clinical Officer / Technician</v>
          </cell>
          <cell r="D3165" t="str">
            <v>Clinical</v>
          </cell>
        </row>
        <row r="3166">
          <cell r="B3166" t="str">
            <v>Clinical Officer - Rehabilitation Technician</v>
          </cell>
          <cell r="C3166" t="str">
            <v>02-M02 - Clinical Officer / Technician</v>
          </cell>
          <cell r="D3166" t="str">
            <v>Clinical</v>
          </cell>
        </row>
        <row r="3167">
          <cell r="B3167" t="str">
            <v>Medical Assistant</v>
          </cell>
          <cell r="C3167" t="str">
            <v>03-M03 - Medical Assistant</v>
          </cell>
          <cell r="D3167" t="str">
            <v>Clinical</v>
          </cell>
          <cell r="E3167" t="str">
            <v>Added 2021</v>
          </cell>
        </row>
        <row r="3168">
          <cell r="B3168" t="str">
            <v>Medical Assistant</v>
          </cell>
          <cell r="C3168" t="str">
            <v>03-M03 - Medical Assistant</v>
          </cell>
          <cell r="D3168" t="str">
            <v>Clinical</v>
          </cell>
        </row>
        <row r="3169">
          <cell r="B3169" t="str">
            <v>Medical Assistant</v>
          </cell>
          <cell r="C3169" t="str">
            <v>03-M03 - Medical Assistant</v>
          </cell>
          <cell r="D3169" t="str">
            <v>Clinical</v>
          </cell>
        </row>
        <row r="3170">
          <cell r="B3170" t="str">
            <v>Medical Assistant</v>
          </cell>
          <cell r="C3170" t="str">
            <v>03-M03 - Medical Assistant</v>
          </cell>
          <cell r="D3170" t="str">
            <v>Clinical</v>
          </cell>
        </row>
        <row r="3171">
          <cell r="B3171" t="str">
            <v>Medical Assistant</v>
          </cell>
          <cell r="C3171" t="str">
            <v>03-M03 - Medical Assistant</v>
          </cell>
          <cell r="D3171" t="str">
            <v>Clinical</v>
          </cell>
        </row>
        <row r="3172">
          <cell r="B3172" t="str">
            <v>Medical Assistant</v>
          </cell>
          <cell r="C3172" t="str">
            <v>03-M03 - Medical Assistant</v>
          </cell>
          <cell r="D3172" t="str">
            <v>Clinical</v>
          </cell>
        </row>
        <row r="3173">
          <cell r="B3173" t="str">
            <v>Medical Assistant</v>
          </cell>
          <cell r="C3173" t="str">
            <v>03-M03 - Medical Assistant</v>
          </cell>
          <cell r="D3173" t="str">
            <v>Clinical</v>
          </cell>
        </row>
        <row r="3174">
          <cell r="B3174" t="str">
            <v>Academic or Teaching Staff</v>
          </cell>
          <cell r="C3174" t="str">
            <v>_NOT INCLUDED</v>
          </cell>
          <cell r="D3174" t="str">
            <v>Academic</v>
          </cell>
        </row>
        <row r="3175">
          <cell r="B3175" t="str">
            <v>Academic or Teaching Staff</v>
          </cell>
          <cell r="C3175" t="str">
            <v>_NOT INCLUDED</v>
          </cell>
          <cell r="D3175" t="str">
            <v>Academic</v>
          </cell>
        </row>
        <row r="3176">
          <cell r="B3176" t="str">
            <v>Academic or Teaching Staff</v>
          </cell>
          <cell r="C3176" t="str">
            <v>_NOT INCLUDED</v>
          </cell>
          <cell r="D3176" t="str">
            <v>Academic</v>
          </cell>
        </row>
        <row r="3177">
          <cell r="B3177" t="str">
            <v>Clinical Officer - Rehabilitation Officer</v>
          </cell>
          <cell r="C3177" t="str">
            <v>02-M02 - Clinical Officer / Technician</v>
          </cell>
          <cell r="D3177" t="str">
            <v>Clinical</v>
          </cell>
        </row>
        <row r="3178">
          <cell r="B3178" t="str">
            <v>Clinical Officer - Rehabilitation Officer</v>
          </cell>
          <cell r="C3178" t="str">
            <v>02-M02 - Clinical Officer / Technician</v>
          </cell>
          <cell r="D3178" t="str">
            <v>Clinical</v>
          </cell>
        </row>
        <row r="3179">
          <cell r="B3179" t="str">
            <v>Clinical Officer - Rehabilitation Officer</v>
          </cell>
          <cell r="C3179" t="str">
            <v>02-M02 - Clinical Officer / Technician</v>
          </cell>
          <cell r="D3179" t="str">
            <v>Clinical</v>
          </cell>
        </row>
        <row r="3180">
          <cell r="B3180" t="str">
            <v>Clinical Officer - Rehabilitation Officer</v>
          </cell>
          <cell r="C3180" t="str">
            <v>02-M02 - Clinical Officer / Technician</v>
          </cell>
          <cell r="D3180" t="str">
            <v>Clinical</v>
          </cell>
        </row>
        <row r="3181">
          <cell r="B3181" t="str">
            <v>Clinical Officer - Rehabilitation Officer</v>
          </cell>
          <cell r="C3181" t="str">
            <v>02-M02 - Clinical Officer / Technician</v>
          </cell>
          <cell r="D3181" t="str">
            <v>Clinical</v>
          </cell>
        </row>
        <row r="3182">
          <cell r="B3182" t="str">
            <v>Clinical Officer - Rehabilitation Officer</v>
          </cell>
          <cell r="C3182" t="str">
            <v>02-M02 - Clinical Officer / Technician</v>
          </cell>
          <cell r="D3182" t="str">
            <v>Clinical</v>
          </cell>
        </row>
        <row r="3183">
          <cell r="B3183" t="str">
            <v>Clinical Officer - Rehabilitation Officer</v>
          </cell>
          <cell r="C3183" t="str">
            <v>02-M02 - Clinical Officer / Technician</v>
          </cell>
          <cell r="D3183" t="str">
            <v>Clinical</v>
          </cell>
        </row>
        <row r="3184">
          <cell r="B3184" t="str">
            <v>Clinical Officer - Rehabilitation Officer</v>
          </cell>
          <cell r="C3184" t="str">
            <v>02-M02 - Clinical Officer / Technician</v>
          </cell>
          <cell r="D3184" t="str">
            <v>Clinical</v>
          </cell>
        </row>
        <row r="3185">
          <cell r="B3185" t="str">
            <v>Clinical Officer - Occupational Therapy Officer</v>
          </cell>
          <cell r="C3185" t="str">
            <v>02-M02 - Clinical Officer / Technician</v>
          </cell>
          <cell r="D3185" t="str">
            <v>Clinical</v>
          </cell>
        </row>
        <row r="3186">
          <cell r="B3186" t="str">
            <v>Clinical Officer - Occupational Therapy Officer</v>
          </cell>
          <cell r="C3186" t="str">
            <v>02-M02 - Clinical Officer / Technician</v>
          </cell>
          <cell r="D3186" t="str">
            <v>Clinical</v>
          </cell>
        </row>
        <row r="3187">
          <cell r="B3187" t="str">
            <v>Clinical Officer - Rehabilitation Officer</v>
          </cell>
          <cell r="C3187" t="str">
            <v>02-M02 - Clinical Officer / Technician</v>
          </cell>
          <cell r="D3187" t="str">
            <v>Clinical</v>
          </cell>
        </row>
        <row r="3188">
          <cell r="B3188" t="str">
            <v>Clinical Officer - Rehabilitation Officer</v>
          </cell>
          <cell r="C3188" t="str">
            <v>02-M02 - Clinical Officer / Technician</v>
          </cell>
          <cell r="D3188" t="str">
            <v>Clinical</v>
          </cell>
        </row>
        <row r="3189">
          <cell r="B3189" t="str">
            <v>Clinical Officer - Rehabilitation Technician</v>
          </cell>
          <cell r="C3189" t="str">
            <v>02-M02 - Clinical Officer / Technician</v>
          </cell>
          <cell r="D3189" t="str">
            <v>Clinical</v>
          </cell>
        </row>
        <row r="3190">
          <cell r="B3190" t="str">
            <v>Clinical Officer - Rehabilitation Technician</v>
          </cell>
          <cell r="C3190" t="str">
            <v>02-M02 - Clinical Officer / Technician</v>
          </cell>
          <cell r="D3190" t="str">
            <v>Clinical</v>
          </cell>
        </row>
        <row r="3191">
          <cell r="B3191" t="str">
            <v>Clinical Officer - Rehabilitation Technician</v>
          </cell>
          <cell r="C3191" t="str">
            <v>02-M02 - Clinical Officer / Technician</v>
          </cell>
          <cell r="D3191" t="str">
            <v>Clinical</v>
          </cell>
        </row>
        <row r="3192">
          <cell r="B3192" t="str">
            <v>Clinical Officer - Rehabilitation Technician</v>
          </cell>
          <cell r="C3192" t="str">
            <v>02-M02 - Clinical Officer / Technician</v>
          </cell>
          <cell r="D3192" t="str">
            <v>Clinical</v>
          </cell>
        </row>
        <row r="3193">
          <cell r="B3193" t="str">
            <v>Clinical Officer - Occupational Therapy Technician</v>
          </cell>
          <cell r="C3193" t="str">
            <v>02-M02 - Clinical Officer / Technician</v>
          </cell>
          <cell r="D3193" t="str">
            <v>Clinical</v>
          </cell>
        </row>
        <row r="3194">
          <cell r="B3194" t="str">
            <v>Clinical Officer - Occupational Therapy Technician</v>
          </cell>
          <cell r="C3194" t="str">
            <v>02-M02 - Clinical Officer / Technician</v>
          </cell>
          <cell r="D3194" t="str">
            <v>Clinical</v>
          </cell>
        </row>
        <row r="3195">
          <cell r="B3195" t="str">
            <v>Clinical Officer - Rehabilitation Technician</v>
          </cell>
          <cell r="C3195" t="str">
            <v>02-M02 - Clinical Officer / Technician</v>
          </cell>
          <cell r="D3195" t="str">
            <v>Clinical</v>
          </cell>
        </row>
        <row r="3196">
          <cell r="B3196" t="str">
            <v>Clinical Officer - Rehabilitation Officer</v>
          </cell>
          <cell r="C3196" t="str">
            <v>02-M02 - Clinical Officer / Technician</v>
          </cell>
          <cell r="D3196" t="str">
            <v>Clinical</v>
          </cell>
          <cell r="E3196" t="str">
            <v>Added 2021</v>
          </cell>
        </row>
        <row r="3197">
          <cell r="B3197" t="str">
            <v>Medical Officer - Reproductive Health Officer</v>
          </cell>
          <cell r="C3197" t="str">
            <v>01-M01 - Medical Officer / Specialist</v>
          </cell>
          <cell r="D3197" t="str">
            <v>Clinical</v>
          </cell>
        </row>
        <row r="3198">
          <cell r="B3198" t="str">
            <v>Medical Officer - Reproductive Health Officer</v>
          </cell>
          <cell r="C3198" t="str">
            <v>01-M01 - Medical Officer / Specialist</v>
          </cell>
          <cell r="D3198" t="str">
            <v>Clinical</v>
          </cell>
        </row>
        <row r="3199">
          <cell r="B3199" t="str">
            <v>Medical Officer - Reproductive Health Officer</v>
          </cell>
          <cell r="C3199" t="str">
            <v>01-M01 - Medical Officer / Specialist</v>
          </cell>
          <cell r="E3199" t="str">
            <v>Added 2021</v>
          </cell>
        </row>
        <row r="3200">
          <cell r="B3200" t="str">
            <v>Medical Officer - Reproductive Health Officer</v>
          </cell>
          <cell r="C3200" t="str">
            <v>01-M01 - Medical Officer / Specialist</v>
          </cell>
          <cell r="E3200" t="str">
            <v>Added 2021</v>
          </cell>
        </row>
        <row r="3201">
          <cell r="B3201" t="str">
            <v>Medical Officer - Reproductive Health Officer</v>
          </cell>
          <cell r="C3201" t="str">
            <v>01-M01 - Medical Officer / Specialist</v>
          </cell>
          <cell r="E3201" t="str">
            <v>Added 2021</v>
          </cell>
        </row>
        <row r="3202">
          <cell r="B3202" t="str">
            <v>Revenue Collector</v>
          </cell>
          <cell r="C3202" t="str">
            <v>_NOT INCLUDED</v>
          </cell>
          <cell r="D3202" t="str">
            <v>Support Staff</v>
          </cell>
          <cell r="E3202" t="str">
            <v>Added 2021</v>
          </cell>
        </row>
        <row r="3203">
          <cell r="B3203" t="str">
            <v>Nursing Officer</v>
          </cell>
          <cell r="C3203" t="str">
            <v>04-N01 - Nursing Officer/Registered Nurse</v>
          </cell>
          <cell r="D3203" t="str">
            <v>Nursing / Midwifery</v>
          </cell>
        </row>
        <row r="3204">
          <cell r="B3204" t="str">
            <v>Nursing Officer</v>
          </cell>
          <cell r="C3204" t="str">
            <v>04-N01 - Nursing Officer/Registered Nurse</v>
          </cell>
          <cell r="D3204" t="str">
            <v>Nursing / Midwifery</v>
          </cell>
        </row>
        <row r="3205">
          <cell r="B3205" t="str">
            <v>Other Support Staff</v>
          </cell>
          <cell r="C3205" t="str">
            <v>_NOT INCLUDED</v>
          </cell>
          <cell r="D3205" t="str">
            <v>Support Staff</v>
          </cell>
        </row>
        <row r="3206">
          <cell r="B3206" t="str">
            <v>Other Support Staff</v>
          </cell>
          <cell r="C3206" t="str">
            <v>_NOT INCLUDED</v>
          </cell>
          <cell r="D3206" t="str">
            <v>Support Staff</v>
          </cell>
        </row>
        <row r="3207">
          <cell r="B3207" t="str">
            <v>Hospital Attendant</v>
          </cell>
          <cell r="C3207" t="str">
            <v>_NOT INCLUDED</v>
          </cell>
          <cell r="D3207" t="str">
            <v>Support Staff</v>
          </cell>
        </row>
        <row r="3208">
          <cell r="B3208" t="str">
            <v>Hospital Attendant</v>
          </cell>
          <cell r="C3208" t="str">
            <v>_NOT INCLUDED</v>
          </cell>
          <cell r="D3208" t="str">
            <v>Support Staff</v>
          </cell>
        </row>
        <row r="3209">
          <cell r="B3209" t="str">
            <v>Statistical Clerk</v>
          </cell>
          <cell r="C3209" t="str">
            <v>_NOT INCLUDED</v>
          </cell>
          <cell r="D3209" t="str">
            <v>Management</v>
          </cell>
        </row>
        <row r="3210">
          <cell r="B3210" t="str">
            <v>Statistical Clerk</v>
          </cell>
          <cell r="C3210" t="str">
            <v>_NOT INCLUDED</v>
          </cell>
          <cell r="D3210" t="str">
            <v>Management</v>
          </cell>
        </row>
        <row r="3211">
          <cell r="B3211" t="str">
            <v>_MISSING</v>
          </cell>
          <cell r="C3211" t="str">
            <v>_MISSING</v>
          </cell>
          <cell r="D3211" t="str">
            <v>_MISSING</v>
          </cell>
        </row>
        <row r="3212">
          <cell r="B3212" t="str">
            <v>_MISSING</v>
          </cell>
          <cell r="C3212" t="str">
            <v>_MISSING</v>
          </cell>
          <cell r="D3212" t="str">
            <v>_MISSING</v>
          </cell>
        </row>
        <row r="3213">
          <cell r="B3213" t="str">
            <v>Statistical Clerk</v>
          </cell>
          <cell r="C3213" t="str">
            <v>_NOT INCLUDED</v>
          </cell>
          <cell r="D3213" t="str">
            <v>Management</v>
          </cell>
        </row>
        <row r="3214">
          <cell r="B3214" t="str">
            <v>Statistical Clerk</v>
          </cell>
          <cell r="C3214" t="str">
            <v>_NOT INCLUDED</v>
          </cell>
          <cell r="D3214" t="str">
            <v>Management</v>
          </cell>
        </row>
        <row r="3215">
          <cell r="B3215" t="str">
            <v>SCT Accounts Officer</v>
          </cell>
          <cell r="C3215" t="str">
            <v>_NOT INCLUDED</v>
          </cell>
          <cell r="D3215" t="str">
            <v>Support Staff</v>
          </cell>
          <cell r="E3215" t="str">
            <v>Added 2021</v>
          </cell>
        </row>
        <row r="3216">
          <cell r="B3216" t="str">
            <v>Other Support Staff</v>
          </cell>
          <cell r="C3216" t="str">
            <v>_NOT INCLUDED</v>
          </cell>
          <cell r="D3216" t="str">
            <v>Support Staff</v>
          </cell>
        </row>
        <row r="3217">
          <cell r="B3217" t="str">
            <v>Other Support Staff</v>
          </cell>
          <cell r="C3217" t="str">
            <v>_NOT INCLUDED</v>
          </cell>
          <cell r="D3217" t="str">
            <v>Support Staff</v>
          </cell>
        </row>
        <row r="3218">
          <cell r="B3218" t="str">
            <v>Other Support Staff</v>
          </cell>
          <cell r="C3218" t="str">
            <v>_NOT INCLUDED</v>
          </cell>
          <cell r="D3218" t="str">
            <v>Support Staff</v>
          </cell>
        </row>
        <row r="3219">
          <cell r="B3219" t="str">
            <v>Other Support Staff</v>
          </cell>
          <cell r="C3219" t="str">
            <v>_NOT INCLUDED</v>
          </cell>
          <cell r="D3219" t="str">
            <v>Support Staff</v>
          </cell>
        </row>
        <row r="3220">
          <cell r="B3220" t="str">
            <v>Other Support Staff</v>
          </cell>
          <cell r="C3220" t="str">
            <v>_NOT INCLUDED</v>
          </cell>
          <cell r="D3220" t="str">
            <v>Support Staff</v>
          </cell>
          <cell r="E3220" t="str">
            <v>Added 2021</v>
          </cell>
        </row>
        <row r="3221">
          <cell r="B3221" t="str">
            <v>_MISSING</v>
          </cell>
          <cell r="C3221" t="str">
            <v>_MISSING</v>
          </cell>
          <cell r="D3221" t="str">
            <v>_MISSING</v>
          </cell>
        </row>
        <row r="3222">
          <cell r="B3222" t="str">
            <v>_MISSING</v>
          </cell>
          <cell r="C3222" t="str">
            <v>_MISSING</v>
          </cell>
          <cell r="D3222" t="str">
            <v>_MISSING</v>
          </cell>
        </row>
        <row r="3223">
          <cell r="B3223" t="str">
            <v>_MISSING</v>
          </cell>
          <cell r="C3223" t="str">
            <v>_MISSING</v>
          </cell>
          <cell r="D3223" t="str">
            <v>_MISSING</v>
          </cell>
        </row>
        <row r="3224">
          <cell r="B3224" t="str">
            <v>_MISSING</v>
          </cell>
          <cell r="C3224" t="str">
            <v>_MISSING</v>
          </cell>
          <cell r="D3224" t="str">
            <v>_MISSING</v>
          </cell>
        </row>
        <row r="3225">
          <cell r="B3225" t="str">
            <v>Other Support Staff</v>
          </cell>
          <cell r="C3225" t="str">
            <v>_NOT INCLUDED</v>
          </cell>
          <cell r="D3225" t="str">
            <v>Support Staff</v>
          </cell>
        </row>
        <row r="3226">
          <cell r="B3226" t="str">
            <v>Other Support Staff</v>
          </cell>
          <cell r="C3226" t="str">
            <v>_NOT INCLUDED</v>
          </cell>
          <cell r="D3226" t="str">
            <v>Support Staff</v>
          </cell>
        </row>
        <row r="3227">
          <cell r="B3227" t="str">
            <v>Security Guard</v>
          </cell>
          <cell r="C3227" t="str">
            <v>_NOT INCLUDED</v>
          </cell>
          <cell r="D3227" t="str">
            <v>Support Staff</v>
          </cell>
        </row>
        <row r="3228">
          <cell r="B3228" t="str">
            <v>Security Guard</v>
          </cell>
          <cell r="C3228" t="str">
            <v>_NOT INCLUDED</v>
          </cell>
          <cell r="D3228" t="str">
            <v>Support Staff</v>
          </cell>
        </row>
        <row r="3229">
          <cell r="B3229" t="str">
            <v>Other Support Staff</v>
          </cell>
          <cell r="C3229" t="str">
            <v>_NOT INCLUDED</v>
          </cell>
          <cell r="D3229" t="str">
            <v>Support Staff</v>
          </cell>
        </row>
        <row r="3230">
          <cell r="B3230" t="str">
            <v>Other Support Staff</v>
          </cell>
          <cell r="C3230" t="str">
            <v>_NOT INCLUDED</v>
          </cell>
          <cell r="D3230" t="str">
            <v>Support Staff</v>
          </cell>
        </row>
        <row r="3231">
          <cell r="B3231" t="str">
            <v>Other Support Staff</v>
          </cell>
          <cell r="C3231" t="str">
            <v>_NOT INCLUDED</v>
          </cell>
          <cell r="D3231" t="str">
            <v>Support Staff</v>
          </cell>
          <cell r="E3231" t="str">
            <v>Added 2021</v>
          </cell>
        </row>
        <row r="3232">
          <cell r="B3232" t="str">
            <v>Security Guard</v>
          </cell>
          <cell r="C3232" t="str">
            <v>_NOT INCLUDED</v>
          </cell>
          <cell r="D3232" t="str">
            <v>Support Staff</v>
          </cell>
        </row>
        <row r="3233">
          <cell r="B3233" t="str">
            <v>Security Guard</v>
          </cell>
          <cell r="C3233" t="str">
            <v>_NOT INCLUDED</v>
          </cell>
          <cell r="D3233" t="str">
            <v>Support Staff</v>
          </cell>
        </row>
        <row r="3234">
          <cell r="B3234" t="str">
            <v>Other Support Staff</v>
          </cell>
          <cell r="C3234" t="str">
            <v>_NOT INCLUDED</v>
          </cell>
          <cell r="D3234" t="str">
            <v>Support Staff</v>
          </cell>
        </row>
        <row r="3235">
          <cell r="B3235" t="str">
            <v>Other Support Staff</v>
          </cell>
          <cell r="C3235" t="str">
            <v>_NOT INCLUDED</v>
          </cell>
          <cell r="D3235" t="str">
            <v>Support Staff</v>
          </cell>
        </row>
        <row r="3236">
          <cell r="B3236" t="str">
            <v>Security Guard</v>
          </cell>
          <cell r="C3236" t="str">
            <v>_NOT INCLUDED</v>
          </cell>
          <cell r="D3236" t="str">
            <v>Support Staff</v>
          </cell>
        </row>
        <row r="3237">
          <cell r="B3237" t="str">
            <v>Security Guard</v>
          </cell>
          <cell r="C3237" t="str">
            <v>_NOT INCLUDED</v>
          </cell>
          <cell r="D3237" t="str">
            <v>Support Staff</v>
          </cell>
        </row>
        <row r="3238">
          <cell r="B3238" t="str">
            <v>Other Support Staff</v>
          </cell>
          <cell r="C3238" t="str">
            <v>_NOT INCLUDED</v>
          </cell>
          <cell r="D3238" t="str">
            <v>Support Staff</v>
          </cell>
          <cell r="E3238" t="str">
            <v>Added 2021</v>
          </cell>
        </row>
        <row r="3239">
          <cell r="B3239" t="str">
            <v>Nursing Officer - Community Health</v>
          </cell>
          <cell r="C3239" t="str">
            <v>04-N01 - Nursing Officer/Registered Nurse</v>
          </cell>
          <cell r="D3239" t="str">
            <v>Nursing / Midwifery</v>
          </cell>
        </row>
        <row r="3240">
          <cell r="B3240" t="str">
            <v>Nursing Officer - Community Health</v>
          </cell>
          <cell r="C3240" t="str">
            <v>04-N01 - Nursing Officer/Registered Nurse</v>
          </cell>
          <cell r="D3240" t="str">
            <v>Nursing / Midwifery</v>
          </cell>
        </row>
        <row r="3241">
          <cell r="B3241" t="str">
            <v>Environmental Health Officer</v>
          </cell>
          <cell r="C3241" t="str">
            <v>13-E01 - Educ/Environ Health Officer</v>
          </cell>
          <cell r="D3241" t="str">
            <v>Environmental Health</v>
          </cell>
        </row>
        <row r="3242">
          <cell r="B3242" t="str">
            <v>Environmental Health Officer</v>
          </cell>
          <cell r="C3242" t="str">
            <v>13-E01 - Educ/Environ Health Officer</v>
          </cell>
          <cell r="D3242" t="str">
            <v>Environmental Health</v>
          </cell>
        </row>
        <row r="3243">
          <cell r="B3243" t="str">
            <v>Environmental Health Officer</v>
          </cell>
          <cell r="C3243" t="str">
            <v>13-E01 - Educ/Environ Health Officer</v>
          </cell>
          <cell r="D3243" t="str">
            <v>Environmental Health</v>
          </cell>
        </row>
        <row r="3244">
          <cell r="B3244" t="str">
            <v>Environmental Health Officer</v>
          </cell>
          <cell r="C3244" t="str">
            <v>13-E01 - Educ/Environ Health Officer</v>
          </cell>
          <cell r="D3244" t="str">
            <v>Environmental Health</v>
          </cell>
        </row>
        <row r="3245">
          <cell r="B3245" t="str">
            <v>Senior Assistant Human Resource Management Officer</v>
          </cell>
          <cell r="C3245" t="str">
            <v>_NOT INCLUDED</v>
          </cell>
          <cell r="D3245" t="str">
            <v>Management</v>
          </cell>
        </row>
        <row r="3246">
          <cell r="B3246" t="str">
            <v>Senior Assistant Human Resource Management Officer</v>
          </cell>
          <cell r="C3246" t="str">
            <v>_NOT INCLUDED</v>
          </cell>
          <cell r="D3246" t="str">
            <v>Management</v>
          </cell>
        </row>
        <row r="3247">
          <cell r="B3247" t="str">
            <v>Dental Technician</v>
          </cell>
          <cell r="C3247" t="str">
            <v>16-D02 - Dental Therapist</v>
          </cell>
          <cell r="D3247" t="str">
            <v>Dental</v>
          </cell>
        </row>
        <row r="3248">
          <cell r="B3248" t="str">
            <v>Dental Technician</v>
          </cell>
          <cell r="C3248" t="str">
            <v>16-D02 - Dental Therapist</v>
          </cell>
          <cell r="D3248" t="str">
            <v>Dental</v>
          </cell>
        </row>
        <row r="3249">
          <cell r="B3249" t="str">
            <v>Senior Head Hospital Attendant</v>
          </cell>
          <cell r="C3249" t="str">
            <v>_NOT INCLUDED</v>
          </cell>
          <cell r="D3249" t="str">
            <v>Support Staff</v>
          </cell>
        </row>
        <row r="3250">
          <cell r="B3250" t="str">
            <v>Senior Head Hospital Attendant</v>
          </cell>
          <cell r="C3250" t="str">
            <v>_NOT INCLUDED</v>
          </cell>
          <cell r="D3250" t="str">
            <v>Support Staff</v>
          </cell>
        </row>
        <row r="3251">
          <cell r="B3251" t="str">
            <v>Medical Assistant</v>
          </cell>
          <cell r="C3251" t="str">
            <v>03-M03 - Medical Assistant</v>
          </cell>
          <cell r="D3251" t="str">
            <v>Clinical</v>
          </cell>
        </row>
        <row r="3252">
          <cell r="B3252" t="str">
            <v>Medical Assistant</v>
          </cell>
          <cell r="C3252" t="str">
            <v>03-M03 - Medical Assistant</v>
          </cell>
          <cell r="D3252" t="str">
            <v>Clinical</v>
          </cell>
        </row>
        <row r="3253">
          <cell r="B3253" t="str">
            <v>Medical Assistant</v>
          </cell>
          <cell r="C3253" t="str">
            <v>03-M03 - Medical Assistant</v>
          </cell>
          <cell r="D3253" t="str">
            <v>Clinical</v>
          </cell>
        </row>
        <row r="3254">
          <cell r="B3254" t="str">
            <v>Medical Assistant</v>
          </cell>
          <cell r="C3254" t="str">
            <v>03-M03 - Medical Assistant</v>
          </cell>
          <cell r="D3254" t="str">
            <v>Clinical</v>
          </cell>
        </row>
        <row r="3255">
          <cell r="B3255" t="str">
            <v>Medical Officer</v>
          </cell>
          <cell r="C3255" t="str">
            <v>01-M01 - Medical Officer / Specialist</v>
          </cell>
          <cell r="D3255" t="str">
            <v>Clinical</v>
          </cell>
        </row>
        <row r="3256">
          <cell r="B3256" t="str">
            <v>Medical Officer</v>
          </cell>
          <cell r="C3256" t="str">
            <v>01-M01 - Medical Officer / Specialist</v>
          </cell>
          <cell r="D3256" t="str">
            <v>Clinical</v>
          </cell>
        </row>
        <row r="3257">
          <cell r="B3257" t="str">
            <v>Pharmacy Technician</v>
          </cell>
          <cell r="C3257" t="str">
            <v>08-P02 - Pharmacy Technician</v>
          </cell>
          <cell r="D3257" t="str">
            <v>Pharmacy</v>
          </cell>
        </row>
        <row r="3258">
          <cell r="B3258" t="str">
            <v>Pharmacy Technician</v>
          </cell>
          <cell r="C3258" t="str">
            <v>08-P02 - Pharmacy Technician</v>
          </cell>
          <cell r="D3258" t="str">
            <v>Pharmacy</v>
          </cell>
        </row>
        <row r="3259">
          <cell r="B3259" t="str">
            <v>Medical Assistant</v>
          </cell>
          <cell r="C3259" t="str">
            <v>03-M03 - Medical Assistant</v>
          </cell>
          <cell r="E3259" t="str">
            <v>Added 2021</v>
          </cell>
        </row>
        <row r="3260">
          <cell r="B3260" t="str">
            <v>Senior Accounts Assistant</v>
          </cell>
          <cell r="C3260" t="str">
            <v>_NOT INCLUDED</v>
          </cell>
          <cell r="D3260" t="str">
            <v>Management</v>
          </cell>
        </row>
        <row r="3261">
          <cell r="B3261" t="str">
            <v>Senior Accounts Assistant</v>
          </cell>
          <cell r="C3261" t="str">
            <v>_NOT INCLUDED</v>
          </cell>
          <cell r="D3261" t="str">
            <v>Management</v>
          </cell>
        </row>
        <row r="3262">
          <cell r="B3262" t="str">
            <v>Disease Control and Surveillance Officer</v>
          </cell>
          <cell r="C3262" t="str">
            <v>13-E01 - Educ/Environ Health Officer</v>
          </cell>
          <cell r="D3262" t="str">
            <v>Environmental Health</v>
          </cell>
          <cell r="E3262" t="str">
            <v>Added 2021</v>
          </cell>
        </row>
        <row r="3263">
          <cell r="B3263" t="str">
            <v>Environmental Health Officer</v>
          </cell>
          <cell r="C3263" t="str">
            <v>13-E01 - Educ/Environ Health Officer</v>
          </cell>
          <cell r="D3263" t="str">
            <v>Environmental Health</v>
          </cell>
        </row>
        <row r="3264">
          <cell r="B3264" t="str">
            <v>Environmental Health Officer</v>
          </cell>
          <cell r="C3264" t="str">
            <v>13-E01 - Educ/Environ Health Officer</v>
          </cell>
          <cell r="D3264" t="str">
            <v>Environmental Health</v>
          </cell>
        </row>
        <row r="3265">
          <cell r="B3265" t="str">
            <v>Environmental Health Officer</v>
          </cell>
          <cell r="C3265" t="str">
            <v>13-E01 - Educ/Environ Health Officer</v>
          </cell>
          <cell r="D3265" t="str">
            <v>Environmental Health</v>
          </cell>
        </row>
        <row r="3266">
          <cell r="B3266" t="str">
            <v>Environmental Health Officer</v>
          </cell>
          <cell r="C3266" t="str">
            <v>13-E01 - Educ/Environ Health Officer</v>
          </cell>
          <cell r="D3266" t="str">
            <v>Environmental Health</v>
          </cell>
        </row>
        <row r="3267">
          <cell r="B3267" t="str">
            <v>Environmental Health Officer</v>
          </cell>
          <cell r="C3267" t="str">
            <v>13-E01 - Educ/Environ Health Officer</v>
          </cell>
          <cell r="D3267" t="str">
            <v>Health Education</v>
          </cell>
        </row>
        <row r="3268">
          <cell r="B3268" t="str">
            <v>Environmental Health Officer</v>
          </cell>
          <cell r="C3268" t="str">
            <v>13-E01 - Educ/Environ Health Officer</v>
          </cell>
          <cell r="D3268" t="str">
            <v>Health Education</v>
          </cell>
        </row>
        <row r="3269">
          <cell r="B3269" t="str">
            <v>Environmental Health Officer</v>
          </cell>
          <cell r="C3269" t="str">
            <v>13-E01 - Educ/Environ Health Officer</v>
          </cell>
          <cell r="D3269" t="str">
            <v>Environmental Health</v>
          </cell>
        </row>
        <row r="3270">
          <cell r="B3270" t="str">
            <v>Environmental Health Officer</v>
          </cell>
          <cell r="C3270" t="str">
            <v>13-E01 - Educ/Environ Health Officer</v>
          </cell>
          <cell r="D3270" t="str">
            <v>Environmental Health</v>
          </cell>
        </row>
        <row r="3271">
          <cell r="B3271" t="str">
            <v>Environmental Health Officer</v>
          </cell>
          <cell r="C3271" t="str">
            <v>13-E01 - Educ/Environ Health Officer</v>
          </cell>
          <cell r="D3271" t="str">
            <v>Environmental Health</v>
          </cell>
        </row>
        <row r="3272">
          <cell r="B3272" t="str">
            <v>Environmental Health Officer</v>
          </cell>
          <cell r="C3272" t="str">
            <v>13-E01 - Educ/Environ Health Officer</v>
          </cell>
          <cell r="D3272" t="str">
            <v>Environmental Health</v>
          </cell>
        </row>
        <row r="3273">
          <cell r="B3273" t="str">
            <v>Environmental Health Officer</v>
          </cell>
          <cell r="C3273" t="str">
            <v>13-E01 - Educ/Environ Health Officer</v>
          </cell>
          <cell r="D3273" t="str">
            <v>Environmental Health</v>
          </cell>
        </row>
        <row r="3274">
          <cell r="B3274" t="str">
            <v>Environmental Health Officer</v>
          </cell>
          <cell r="C3274" t="str">
            <v>13-E01 - Educ/Environ Health Officer</v>
          </cell>
          <cell r="D3274" t="str">
            <v>Environmental Health</v>
          </cell>
        </row>
        <row r="3275">
          <cell r="B3275" t="str">
            <v>Environmental Health Officer</v>
          </cell>
          <cell r="C3275" t="str">
            <v>13-E01 - Educ/Environ Health Officer</v>
          </cell>
          <cell r="D3275" t="str">
            <v>Health Education</v>
          </cell>
        </row>
        <row r="3276">
          <cell r="B3276" t="str">
            <v>Environmental Health Officer</v>
          </cell>
          <cell r="C3276" t="str">
            <v>13-E01 - Educ/Environ Health Officer</v>
          </cell>
          <cell r="D3276" t="str">
            <v>Health Education</v>
          </cell>
        </row>
        <row r="3277">
          <cell r="B3277" t="str">
            <v>Environmental Health Officer</v>
          </cell>
          <cell r="C3277" t="str">
            <v>13-E01 - Educ/Environ Health Officer</v>
          </cell>
          <cell r="D3277" t="str">
            <v>Environmental Health</v>
          </cell>
          <cell r="E3277" t="str">
            <v>Added 2021</v>
          </cell>
        </row>
        <row r="3278">
          <cell r="B3278" t="str">
            <v>Environmental Health Officer</v>
          </cell>
          <cell r="C3278" t="str">
            <v>13-E01 - Educ/Environ Health Officer</v>
          </cell>
          <cell r="D3278" t="str">
            <v>Environmental Health</v>
          </cell>
        </row>
        <row r="3279">
          <cell r="B3279" t="str">
            <v>Environmental Health Officer</v>
          </cell>
          <cell r="C3279" t="str">
            <v>13-E01 - Educ/Environ Health Officer</v>
          </cell>
          <cell r="D3279" t="str">
            <v>Environmental Health</v>
          </cell>
        </row>
        <row r="3280">
          <cell r="B3280" t="str">
            <v>Environmental Health Officer</v>
          </cell>
          <cell r="C3280" t="str">
            <v>13-E01 - Educ/Environ Health Officer</v>
          </cell>
          <cell r="D3280" t="str">
            <v>Environmental Health</v>
          </cell>
        </row>
        <row r="3281">
          <cell r="B3281" t="str">
            <v>Environmental Health Officer</v>
          </cell>
          <cell r="C3281" t="str">
            <v>13-E01 - Educ/Environ Health Officer</v>
          </cell>
          <cell r="D3281" t="str">
            <v>Environmental Health</v>
          </cell>
        </row>
        <row r="3282">
          <cell r="B3282" t="str">
            <v>Senior Clerical Officer</v>
          </cell>
          <cell r="C3282" t="str">
            <v>_NOT INCLUDED</v>
          </cell>
          <cell r="D3282" t="str">
            <v>Support Staff</v>
          </cell>
        </row>
        <row r="3283">
          <cell r="B3283" t="str">
            <v>Senior Clerical Officer</v>
          </cell>
          <cell r="C3283" t="str">
            <v>_NOT INCLUDED</v>
          </cell>
          <cell r="D3283" t="str">
            <v>Support Staff</v>
          </cell>
        </row>
        <row r="3284">
          <cell r="B3284" t="str">
            <v>Clinical Officer</v>
          </cell>
          <cell r="C3284" t="str">
            <v>02-M02 - Clinical Officer / Technician</v>
          </cell>
          <cell r="D3284" t="str">
            <v>Clinical</v>
          </cell>
        </row>
        <row r="3285">
          <cell r="B3285" t="str">
            <v>Clinical Officer</v>
          </cell>
          <cell r="C3285" t="str">
            <v>02-M02 - Clinical Officer / Technician</v>
          </cell>
          <cell r="D3285" t="str">
            <v>Clinical</v>
          </cell>
        </row>
        <row r="3286">
          <cell r="B3286" t="str">
            <v>Health Surveillance Assistant</v>
          </cell>
          <cell r="C3286" t="str">
            <v>14-E02 - HSA</v>
          </cell>
          <cell r="D3286" t="str">
            <v>Environmental Health</v>
          </cell>
        </row>
        <row r="3287">
          <cell r="B3287" t="str">
            <v>Health Surveillance Assistant</v>
          </cell>
          <cell r="C3287" t="str">
            <v>14-E02 - HSA</v>
          </cell>
          <cell r="D3287" t="str">
            <v>Environmental Health</v>
          </cell>
        </row>
        <row r="3288">
          <cell r="B3288" t="str">
            <v>Health Surveillance Assistant</v>
          </cell>
          <cell r="C3288" t="str">
            <v>14-E02 - HSA</v>
          </cell>
          <cell r="D3288" t="str">
            <v>Environmental Health</v>
          </cell>
        </row>
        <row r="3289">
          <cell r="B3289" t="str">
            <v>Health Surveillance Assistant</v>
          </cell>
          <cell r="C3289" t="str">
            <v>14-E02 - HSA</v>
          </cell>
          <cell r="D3289" t="str">
            <v>Environmental Health</v>
          </cell>
        </row>
        <row r="3290">
          <cell r="B3290" t="str">
            <v>Nurse Midwife Technician</v>
          </cell>
          <cell r="C3290" t="str">
            <v>05-N02 - Nurse Midwife Technician</v>
          </cell>
          <cell r="D3290" t="str">
            <v>Nursing / Midwifery</v>
          </cell>
        </row>
        <row r="3291">
          <cell r="B3291" t="str">
            <v>Nurse Midwife Technician</v>
          </cell>
          <cell r="C3291" t="str">
            <v>05-N02 - Nurse Midwife Technician</v>
          </cell>
          <cell r="D3291" t="str">
            <v>Nursing / Midwifery</v>
          </cell>
        </row>
        <row r="3292">
          <cell r="B3292" t="str">
            <v>Senior Head Hospital Attendant</v>
          </cell>
          <cell r="C3292" t="str">
            <v>_NOT INCLUDED</v>
          </cell>
          <cell r="D3292" t="str">
            <v>Support Staff</v>
          </cell>
        </row>
        <row r="3293">
          <cell r="B3293" t="str">
            <v>Senior Head Hospital Attendant</v>
          </cell>
          <cell r="C3293" t="str">
            <v>_NOT INCLUDED</v>
          </cell>
          <cell r="D3293" t="str">
            <v>Support Staff</v>
          </cell>
        </row>
        <row r="3294">
          <cell r="B3294" t="str">
            <v>Senior Head Hospital Attendant</v>
          </cell>
          <cell r="C3294" t="str">
            <v>_NOT INCLUDED</v>
          </cell>
          <cell r="D3294" t="str">
            <v>Support Staff</v>
          </cell>
        </row>
        <row r="3295">
          <cell r="B3295" t="str">
            <v>Senior Head Hospital Attendant</v>
          </cell>
          <cell r="C3295" t="str">
            <v>_NOT INCLUDED</v>
          </cell>
          <cell r="D3295" t="str">
            <v>Support Staff</v>
          </cell>
        </row>
        <row r="3296">
          <cell r="B3296" t="str">
            <v>Senior Head Hospital Attendant</v>
          </cell>
          <cell r="C3296" t="str">
            <v>_NOT INCLUDED</v>
          </cell>
          <cell r="D3296" t="str">
            <v>Support Staff</v>
          </cell>
        </row>
        <row r="3297">
          <cell r="B3297" t="str">
            <v>Senior Head Hospital Attendant</v>
          </cell>
          <cell r="C3297" t="str">
            <v>_NOT INCLUDED</v>
          </cell>
          <cell r="D3297" t="str">
            <v>Support Staff</v>
          </cell>
        </row>
        <row r="3298">
          <cell r="B3298" t="str">
            <v>Senior Head Laundry Attendant</v>
          </cell>
          <cell r="C3298" t="str">
            <v>_NOT INCLUDED</v>
          </cell>
          <cell r="D3298" t="str">
            <v>Support Staff</v>
          </cell>
        </row>
        <row r="3299">
          <cell r="B3299" t="str">
            <v>Senior Head Laundry Attendant</v>
          </cell>
          <cell r="C3299" t="str">
            <v>_NOT INCLUDED</v>
          </cell>
          <cell r="D3299" t="str">
            <v>Support Staff</v>
          </cell>
        </row>
        <row r="3300">
          <cell r="B3300" t="str">
            <v>Senior Head Messenger</v>
          </cell>
          <cell r="C3300" t="str">
            <v>_NOT INCLUDED</v>
          </cell>
          <cell r="D3300" t="str">
            <v>Support Staff</v>
          </cell>
        </row>
        <row r="3301">
          <cell r="B3301" t="str">
            <v>Senior Head Messenger</v>
          </cell>
          <cell r="C3301" t="str">
            <v>_NOT INCLUDED</v>
          </cell>
          <cell r="D3301" t="str">
            <v>Support Staff</v>
          </cell>
        </row>
        <row r="3302">
          <cell r="B3302" t="str">
            <v>Security Guard</v>
          </cell>
          <cell r="C3302" t="str">
            <v>_NOT INCLUDED</v>
          </cell>
          <cell r="D3302" t="str">
            <v>Support Staff</v>
          </cell>
        </row>
        <row r="3303">
          <cell r="B3303" t="str">
            <v>Security Guard</v>
          </cell>
          <cell r="C3303" t="str">
            <v>_NOT INCLUDED</v>
          </cell>
          <cell r="D3303" t="str">
            <v>Support Staff</v>
          </cell>
        </row>
        <row r="3304">
          <cell r="B3304" t="str">
            <v>Security Guard</v>
          </cell>
          <cell r="C3304" t="str">
            <v>_NOT INCLUDED</v>
          </cell>
          <cell r="D3304" t="str">
            <v>Support Staff</v>
          </cell>
        </row>
        <row r="3305">
          <cell r="B3305" t="str">
            <v>Security Guard</v>
          </cell>
          <cell r="C3305" t="str">
            <v>_NOT INCLUDED</v>
          </cell>
          <cell r="D3305" t="str">
            <v>Support Staff</v>
          </cell>
        </row>
        <row r="3306">
          <cell r="B3306" t="str">
            <v>Health Education Officer</v>
          </cell>
          <cell r="C3306" t="str">
            <v>13-E01 - Educ/Environ Health Officer</v>
          </cell>
          <cell r="D3306" t="str">
            <v>Health Education</v>
          </cell>
        </row>
        <row r="3307">
          <cell r="B3307" t="str">
            <v>Health Education Officer</v>
          </cell>
          <cell r="C3307" t="str">
            <v>13-E01 - Educ/Environ Health Officer</v>
          </cell>
          <cell r="D3307" t="str">
            <v>Health Education</v>
          </cell>
        </row>
        <row r="3308">
          <cell r="B3308" t="str">
            <v>Laboratory Assistant</v>
          </cell>
          <cell r="C3308" t="str">
            <v>12-L03 - Laboratory Assistant</v>
          </cell>
          <cell r="D3308" t="str">
            <v>Laboratory</v>
          </cell>
        </row>
        <row r="3309">
          <cell r="B3309" t="str">
            <v>Laboratory Assistant</v>
          </cell>
          <cell r="C3309" t="str">
            <v>12-L03 - Laboratory Assistant</v>
          </cell>
          <cell r="D3309" t="str">
            <v>Laboratory</v>
          </cell>
        </row>
        <row r="3310">
          <cell r="B3310" t="str">
            <v>Medical Assistant</v>
          </cell>
          <cell r="C3310" t="str">
            <v>03-M03 - Medical Assistant</v>
          </cell>
          <cell r="D3310" t="str">
            <v>Clinical</v>
          </cell>
        </row>
        <row r="3311">
          <cell r="B3311" t="str">
            <v>Medical Assistant</v>
          </cell>
          <cell r="C3311" t="str">
            <v>03-M03 - Medical Assistant</v>
          </cell>
          <cell r="D3311" t="str">
            <v>Clinical</v>
          </cell>
        </row>
        <row r="3312">
          <cell r="B3312" t="str">
            <v>Nurse Midwife Technician</v>
          </cell>
          <cell r="C3312" t="str">
            <v>05-N02 - Nurse Midwife Technician</v>
          </cell>
          <cell r="D3312" t="str">
            <v>Nursing / Midwifery</v>
          </cell>
        </row>
        <row r="3313">
          <cell r="B3313" t="str">
            <v>Nurse Midwife Technician</v>
          </cell>
          <cell r="C3313" t="str">
            <v>05-N02 - Nurse Midwife Technician</v>
          </cell>
          <cell r="D3313" t="str">
            <v>Nursing / Midwifery</v>
          </cell>
        </row>
        <row r="3314">
          <cell r="B3314" t="str">
            <v>Nursing Officer</v>
          </cell>
          <cell r="C3314" t="str">
            <v>04-N01 - Nursing Officer/Registered Nurse</v>
          </cell>
          <cell r="D3314" t="str">
            <v>Nursing / Midwifery</v>
          </cell>
        </row>
        <row r="3315">
          <cell r="B3315" t="str">
            <v>Nursing Officer</v>
          </cell>
          <cell r="C3315" t="str">
            <v>04-N01 - Nursing Officer/Registered Nurse</v>
          </cell>
          <cell r="D3315" t="str">
            <v>Nursing / Midwifery</v>
          </cell>
        </row>
        <row r="3316">
          <cell r="B3316" t="str">
            <v>Senior PBX Operator</v>
          </cell>
          <cell r="C3316" t="str">
            <v>_NOT INCLUDED</v>
          </cell>
          <cell r="D3316" t="str">
            <v>Support Staff</v>
          </cell>
        </row>
        <row r="3317">
          <cell r="B3317" t="str">
            <v>Senior PBX Operator</v>
          </cell>
          <cell r="C3317" t="str">
            <v>_NOT INCLUDED</v>
          </cell>
          <cell r="D3317" t="str">
            <v>Support Staff</v>
          </cell>
        </row>
        <row r="3318">
          <cell r="B3318" t="str">
            <v>Pharmacy Assistant</v>
          </cell>
          <cell r="C3318" t="str">
            <v>09-P03 - Pharmacy Assistant</v>
          </cell>
          <cell r="D3318" t="str">
            <v>Pharmacy</v>
          </cell>
          <cell r="E3318" t="str">
            <v>Added 2021</v>
          </cell>
        </row>
        <row r="3319">
          <cell r="B3319" t="str">
            <v>Pharmacy Technician</v>
          </cell>
          <cell r="C3319" t="str">
            <v>08-P02 - Pharmacy Technician</v>
          </cell>
          <cell r="D3319" t="str">
            <v>Pharmacy</v>
          </cell>
        </row>
        <row r="3320">
          <cell r="B3320" t="str">
            <v>Pharmacy Technician</v>
          </cell>
          <cell r="C3320" t="str">
            <v>08-P02 - Pharmacy Technician</v>
          </cell>
          <cell r="D3320" t="str">
            <v>Pharmacy</v>
          </cell>
        </row>
        <row r="3321">
          <cell r="B3321" t="str">
            <v>Senior Stores Supervisor</v>
          </cell>
          <cell r="C3321" t="str">
            <v>_NOT INCLUDED</v>
          </cell>
          <cell r="D3321" t="str">
            <v>Support Staff</v>
          </cell>
        </row>
        <row r="3322">
          <cell r="B3322" t="str">
            <v>Senior Stores Supervisor</v>
          </cell>
          <cell r="C3322" t="str">
            <v>_NOT INCLUDED</v>
          </cell>
          <cell r="D3322" t="str">
            <v>Support Staff</v>
          </cell>
        </row>
        <row r="3323">
          <cell r="B3323" t="str">
            <v>Senior Ward Clerk</v>
          </cell>
          <cell r="C3323" t="str">
            <v>_NOT INCLUDED</v>
          </cell>
          <cell r="D3323" t="str">
            <v>Support Staff</v>
          </cell>
        </row>
        <row r="3324">
          <cell r="B3324" t="str">
            <v>Senior Ward Clerk</v>
          </cell>
          <cell r="C3324" t="str">
            <v>_NOT INCLUDED</v>
          </cell>
          <cell r="D3324" t="str">
            <v>Support Staff</v>
          </cell>
        </row>
        <row r="3325">
          <cell r="B3325" t="str">
            <v>Assistant Procurement Officer</v>
          </cell>
          <cell r="C3325" t="str">
            <v>_NOT INCLUDED</v>
          </cell>
          <cell r="D3325" t="str">
            <v>Management</v>
          </cell>
        </row>
        <row r="3326">
          <cell r="B3326" t="str">
            <v>Assistant Procurement Officer</v>
          </cell>
          <cell r="C3326" t="str">
            <v>_NOT INCLUDED</v>
          </cell>
          <cell r="D3326" t="str">
            <v>Management</v>
          </cell>
        </row>
        <row r="3327">
          <cell r="B3327" t="str">
            <v>Senior Clerical Officer</v>
          </cell>
          <cell r="C3327" t="str">
            <v>_NOT INCLUDED</v>
          </cell>
          <cell r="D3327" t="str">
            <v>Support Staff</v>
          </cell>
          <cell r="E3327" t="str">
            <v>Added 2021</v>
          </cell>
        </row>
        <row r="3328">
          <cell r="B3328" t="str">
            <v>Community Midwife Assistant</v>
          </cell>
          <cell r="C3328" t="str">
            <v>06-N03 - Community Midwife Assistant</v>
          </cell>
          <cell r="D3328" t="str">
            <v>Nursing / Midwifery</v>
          </cell>
        </row>
        <row r="3329">
          <cell r="B3329" t="str">
            <v>Community Midwife Assistant</v>
          </cell>
          <cell r="C3329" t="str">
            <v>06-N03 - Community Midwife Assistant</v>
          </cell>
          <cell r="D3329" t="str">
            <v>Nursing / Midwifery</v>
          </cell>
        </row>
        <row r="3330">
          <cell r="B3330" t="str">
            <v>Health Surveillance Assistant</v>
          </cell>
          <cell r="C3330" t="str">
            <v>14-E02 - HSA</v>
          </cell>
          <cell r="D3330" t="str">
            <v>Environmental Health</v>
          </cell>
        </row>
        <row r="3331">
          <cell r="B3331" t="str">
            <v>Health Surveillance Assistant</v>
          </cell>
          <cell r="C3331" t="str">
            <v>14-E02 - HSA</v>
          </cell>
          <cell r="D3331" t="str">
            <v>Environmental Health</v>
          </cell>
        </row>
        <row r="3332">
          <cell r="B3332" t="str">
            <v>Senior Head Hospital Attendant</v>
          </cell>
          <cell r="C3332" t="str">
            <v>_NOT INCLUDED</v>
          </cell>
          <cell r="D3332" t="str">
            <v>Support Staff</v>
          </cell>
        </row>
        <row r="3333">
          <cell r="B3333" t="str">
            <v>Senior Head Hospital Attendant</v>
          </cell>
          <cell r="C3333" t="str">
            <v>_NOT INCLUDED</v>
          </cell>
          <cell r="D3333" t="str">
            <v>Support Staff</v>
          </cell>
        </row>
        <row r="3334">
          <cell r="B3334" t="str">
            <v>Laboratory Technician</v>
          </cell>
          <cell r="C3334" t="str">
            <v>11-L02 - Laboratory Technician</v>
          </cell>
          <cell r="D3334" t="str">
            <v>Laboratory</v>
          </cell>
        </row>
        <row r="3335">
          <cell r="B3335" t="str">
            <v>Laboratory Technician</v>
          </cell>
          <cell r="C3335" t="str">
            <v>11-L02 - Laboratory Technician</v>
          </cell>
          <cell r="D3335" t="str">
            <v>Laboratory</v>
          </cell>
        </row>
        <row r="3336">
          <cell r="B3336" t="str">
            <v>Laboratory Technician</v>
          </cell>
          <cell r="C3336" t="str">
            <v>11-L02 - Laboratory Technician</v>
          </cell>
          <cell r="D3336" t="str">
            <v>Laboratory</v>
          </cell>
          <cell r="E3336" t="str">
            <v>Added 2021</v>
          </cell>
        </row>
        <row r="3337">
          <cell r="B3337" t="str">
            <v>Medical Assistant</v>
          </cell>
          <cell r="C3337" t="str">
            <v>03-M03 - Medical Assistant</v>
          </cell>
          <cell r="D3337" t="str">
            <v>Clinical</v>
          </cell>
        </row>
        <row r="3338">
          <cell r="B3338" t="str">
            <v>Medical Assistant</v>
          </cell>
          <cell r="C3338" t="str">
            <v>03-M03 - Medical Assistant</v>
          </cell>
          <cell r="D3338" t="str">
            <v>Clinical</v>
          </cell>
        </row>
        <row r="3339">
          <cell r="B3339" t="str">
            <v>Nurse Midwife Technician</v>
          </cell>
          <cell r="C3339" t="str">
            <v>05-N02 - Nurse Midwife Technician</v>
          </cell>
          <cell r="D3339" t="str">
            <v>Nursing / Midwifery</v>
          </cell>
          <cell r="E3339" t="str">
            <v>Added 2021</v>
          </cell>
        </row>
        <row r="3340">
          <cell r="B3340" t="str">
            <v>Mental Health Nursing Officer</v>
          </cell>
          <cell r="C3340" t="str">
            <v>04-N01 - Nursing Officer/Registered Nurse</v>
          </cell>
          <cell r="D3340" t="str">
            <v>Mental Health</v>
          </cell>
        </row>
        <row r="3341">
          <cell r="B3341" t="str">
            <v>Mental Health Nursing Officer</v>
          </cell>
          <cell r="C3341" t="str">
            <v>04-N01 - Nursing Officer/Registered Nurse</v>
          </cell>
          <cell r="D3341" t="str">
            <v>Mental Health</v>
          </cell>
        </row>
        <row r="3342">
          <cell r="B3342" t="str">
            <v>Senior Head Hospital Attendant</v>
          </cell>
          <cell r="C3342" t="str">
            <v>_NOT INCLUDED</v>
          </cell>
          <cell r="D3342" t="str">
            <v>Support Staff</v>
          </cell>
        </row>
        <row r="3343">
          <cell r="B3343" t="str">
            <v>Senior Head Hospital Attendant</v>
          </cell>
          <cell r="C3343" t="str">
            <v>_NOT INCLUDED</v>
          </cell>
          <cell r="D3343" t="str">
            <v>Support Staff</v>
          </cell>
        </row>
        <row r="3344">
          <cell r="B3344" t="str">
            <v>Other Management Staff</v>
          </cell>
          <cell r="C3344" t="str">
            <v>_NOT INCLUDED</v>
          </cell>
          <cell r="D3344" t="str">
            <v>Management</v>
          </cell>
        </row>
        <row r="3345">
          <cell r="B3345" t="str">
            <v>Other Management Staff</v>
          </cell>
          <cell r="C3345" t="str">
            <v>_NOT INCLUDED</v>
          </cell>
          <cell r="D3345" t="str">
            <v>Management</v>
          </cell>
        </row>
        <row r="3346">
          <cell r="B3346" t="str">
            <v>Nurse Midwife Technician</v>
          </cell>
          <cell r="C3346" t="str">
            <v>05-N02 - Nurse Midwife Technician</v>
          </cell>
          <cell r="D3346" t="str">
            <v>Nursing / Midwifery</v>
          </cell>
        </row>
        <row r="3347">
          <cell r="B3347" t="str">
            <v>Nurse Midwife Technician</v>
          </cell>
          <cell r="C3347" t="str">
            <v>05-N02 - Nurse Midwife Technician</v>
          </cell>
          <cell r="D3347" t="str">
            <v>Nursing / Midwifery</v>
          </cell>
        </row>
        <row r="3348">
          <cell r="B3348" t="str">
            <v>Head Hospital Attendant</v>
          </cell>
          <cell r="C3348" t="str">
            <v>_NOT INCLUDED</v>
          </cell>
          <cell r="D3348" t="str">
            <v>Support Staff</v>
          </cell>
          <cell r="E3348" t="str">
            <v>Added 2021</v>
          </cell>
        </row>
        <row r="3349">
          <cell r="B3349" t="str">
            <v>Head Hospital Attendant</v>
          </cell>
          <cell r="C3349" t="str">
            <v>_NOT INCLUDED</v>
          </cell>
          <cell r="D3349" t="str">
            <v>Support Staff</v>
          </cell>
          <cell r="E3349" t="str">
            <v>Added 2021</v>
          </cell>
        </row>
        <row r="3350">
          <cell r="B3350" t="str">
            <v>Other Support Staff</v>
          </cell>
          <cell r="C3350" t="str">
            <v>_NOT INCLUDED</v>
          </cell>
          <cell r="D3350" t="str">
            <v>Support Staff</v>
          </cell>
          <cell r="E3350" t="str">
            <v>Added 2021</v>
          </cell>
        </row>
        <row r="3351">
          <cell r="B3351" t="str">
            <v>Senior Health Education Officer</v>
          </cell>
          <cell r="C3351" t="str">
            <v>13-E01 - Educ/Environ Health Officer</v>
          </cell>
        </row>
        <row r="3352">
          <cell r="B3352" t="str">
            <v>Other Support Staff</v>
          </cell>
          <cell r="C3352" t="str">
            <v>_NOT INCLUDED</v>
          </cell>
          <cell r="D3352" t="str">
            <v>Support Staff</v>
          </cell>
        </row>
        <row r="3353">
          <cell r="B3353" t="str">
            <v>Other Support Staff</v>
          </cell>
          <cell r="C3353" t="str">
            <v>_NOT INCLUDED</v>
          </cell>
          <cell r="D3353" t="str">
            <v>Support Staff</v>
          </cell>
        </row>
        <row r="3354">
          <cell r="B3354" t="str">
            <v>Medical Officer</v>
          </cell>
          <cell r="C3354" t="str">
            <v>01-M01 - Medical Officer / Specialist</v>
          </cell>
          <cell r="D3354" t="str">
            <v>Clinical</v>
          </cell>
          <cell r="E3354" t="str">
            <v>Added 2021</v>
          </cell>
        </row>
        <row r="3355">
          <cell r="B3355" t="str">
            <v>Mental Health Nursing Officer</v>
          </cell>
          <cell r="C3355" t="str">
            <v>04-N01 - Nursing Officer/Registered Nurse</v>
          </cell>
          <cell r="D3355" t="str">
            <v>Mental Health</v>
          </cell>
        </row>
        <row r="3356">
          <cell r="B3356" t="str">
            <v>Other Support Staff</v>
          </cell>
          <cell r="C3356" t="str">
            <v>_NOT INCLUDED</v>
          </cell>
          <cell r="D3356" t="str">
            <v>Support Staff</v>
          </cell>
          <cell r="E3356" t="str">
            <v>Added 2021</v>
          </cell>
        </row>
        <row r="3357">
          <cell r="B3357" t="str">
            <v>Nurse Auxillary</v>
          </cell>
          <cell r="C3357" t="str">
            <v>_NOT INCLUDED</v>
          </cell>
          <cell r="D3357" t="str">
            <v>Nursing / Midwifery</v>
          </cell>
        </row>
        <row r="3358">
          <cell r="B3358" t="str">
            <v>Nurse Auxillary</v>
          </cell>
          <cell r="C3358" t="str">
            <v>_NOT INCLUDED</v>
          </cell>
          <cell r="D3358" t="str">
            <v>Nursing / Midwifery</v>
          </cell>
        </row>
        <row r="3359">
          <cell r="B3359" t="str">
            <v>Clinical Officer - Opthalmology</v>
          </cell>
          <cell r="C3359" t="str">
            <v>02-M02 - Clinical Officer / Technician</v>
          </cell>
          <cell r="D3359" t="str">
            <v>Clinical</v>
          </cell>
        </row>
        <row r="3360">
          <cell r="B3360" t="str">
            <v>Clinical Officer - Opthalmology</v>
          </cell>
          <cell r="C3360" t="str">
            <v>02-M02 - Clinical Officer / Technician</v>
          </cell>
          <cell r="D3360" t="str">
            <v>Clinical</v>
          </cell>
        </row>
        <row r="3361">
          <cell r="B3361" t="str">
            <v>Pharmacy Technician</v>
          </cell>
          <cell r="C3361" t="str">
            <v>08-P02 - Pharmacy Technician</v>
          </cell>
          <cell r="D3361" t="str">
            <v>Pharmacy</v>
          </cell>
          <cell r="E3361" t="str">
            <v>Added 2021</v>
          </cell>
        </row>
        <row r="3362">
          <cell r="B3362" t="str">
            <v>Senior Accounts Assistant</v>
          </cell>
          <cell r="C3362" t="str">
            <v>_NOT INCLUDED</v>
          </cell>
          <cell r="D3362" t="str">
            <v>Management</v>
          </cell>
        </row>
        <row r="3363">
          <cell r="B3363" t="str">
            <v>Senior Accounts Assistant</v>
          </cell>
          <cell r="C3363" t="str">
            <v>_NOT INCLUDED</v>
          </cell>
          <cell r="D3363" t="str">
            <v>Management</v>
          </cell>
        </row>
        <row r="3364">
          <cell r="B3364" t="str">
            <v>Senior Accountant</v>
          </cell>
          <cell r="C3364" t="str">
            <v>_NOT INCLUDED</v>
          </cell>
          <cell r="D3364" t="str">
            <v>Management</v>
          </cell>
        </row>
        <row r="3365">
          <cell r="B3365" t="str">
            <v>Senior Accountant</v>
          </cell>
          <cell r="C3365" t="str">
            <v>_NOT INCLUDED</v>
          </cell>
          <cell r="D3365" t="str">
            <v>Management</v>
          </cell>
        </row>
        <row r="3366">
          <cell r="B3366" t="str">
            <v>Senior Accountant</v>
          </cell>
          <cell r="C3366" t="str">
            <v>_NOT INCLUDED</v>
          </cell>
          <cell r="D3366" t="str">
            <v>Management</v>
          </cell>
        </row>
        <row r="3367">
          <cell r="B3367" t="str">
            <v>Senior Accountant</v>
          </cell>
          <cell r="C3367" t="str">
            <v>_NOT INCLUDED</v>
          </cell>
          <cell r="D3367" t="str">
            <v>Management</v>
          </cell>
        </row>
        <row r="3368">
          <cell r="B3368" t="str">
            <v>Other Management Staff</v>
          </cell>
          <cell r="C3368" t="str">
            <v>_NOT INCLUDED</v>
          </cell>
          <cell r="D3368" t="str">
            <v>Management</v>
          </cell>
        </row>
        <row r="3369">
          <cell r="B3369" t="str">
            <v>Other Management Staff</v>
          </cell>
          <cell r="C3369" t="str">
            <v>_NOT INCLUDED</v>
          </cell>
          <cell r="D3369" t="str">
            <v>Management</v>
          </cell>
        </row>
        <row r="3370">
          <cell r="B3370" t="str">
            <v>Senior Accounts Assistant</v>
          </cell>
          <cell r="C3370" t="str">
            <v>_NOT INCLUDED</v>
          </cell>
          <cell r="D3370" t="str">
            <v>Management</v>
          </cell>
        </row>
        <row r="3371">
          <cell r="B3371" t="str">
            <v>Senior Accounts Assistant</v>
          </cell>
          <cell r="C3371" t="str">
            <v>_NOT INCLUDED</v>
          </cell>
          <cell r="D3371" t="str">
            <v>Management</v>
          </cell>
        </row>
        <row r="3372">
          <cell r="B3372" t="str">
            <v>Senior Accounts Assistant</v>
          </cell>
          <cell r="C3372" t="str">
            <v>_NOT INCLUDED</v>
          </cell>
          <cell r="D3372" t="str">
            <v>Management</v>
          </cell>
        </row>
        <row r="3373">
          <cell r="B3373" t="str">
            <v>Senior Accounts Assistant</v>
          </cell>
          <cell r="C3373" t="str">
            <v>_NOT INCLUDED</v>
          </cell>
          <cell r="D3373" t="str">
            <v>Management</v>
          </cell>
        </row>
        <row r="3374">
          <cell r="B3374" t="str">
            <v>Senior Accounts Assistant</v>
          </cell>
          <cell r="C3374" t="str">
            <v>_NOT INCLUDED</v>
          </cell>
          <cell r="D3374" t="str">
            <v>Management</v>
          </cell>
        </row>
        <row r="3375">
          <cell r="B3375" t="str">
            <v>Senior Accounts Assistant</v>
          </cell>
          <cell r="C3375" t="str">
            <v>_NOT INCLUDED</v>
          </cell>
          <cell r="D3375" t="str">
            <v>Management</v>
          </cell>
        </row>
        <row r="3376">
          <cell r="B3376" t="str">
            <v>Senior Accounts Assistant</v>
          </cell>
          <cell r="C3376" t="str">
            <v>_NOT INCLUDED</v>
          </cell>
          <cell r="D3376" t="str">
            <v>Management</v>
          </cell>
        </row>
        <row r="3377">
          <cell r="B3377" t="str">
            <v>Senior Accounts Assistant</v>
          </cell>
          <cell r="C3377" t="str">
            <v>_NOT INCLUDED</v>
          </cell>
          <cell r="D3377" t="str">
            <v>Management</v>
          </cell>
        </row>
        <row r="3378">
          <cell r="B3378" t="str">
            <v>Senior Accounts Assistant</v>
          </cell>
          <cell r="C3378" t="str">
            <v>_NOT INCLUDED</v>
          </cell>
          <cell r="D3378" t="str">
            <v>Management</v>
          </cell>
        </row>
        <row r="3379">
          <cell r="B3379" t="str">
            <v>Senior Accounts Assistant</v>
          </cell>
          <cell r="C3379" t="str">
            <v>_NOT INCLUDED</v>
          </cell>
          <cell r="D3379" t="str">
            <v>Management</v>
          </cell>
        </row>
        <row r="3380">
          <cell r="B3380" t="str">
            <v>Other Management Staff</v>
          </cell>
          <cell r="C3380" t="str">
            <v>_NOT INCLUDED</v>
          </cell>
          <cell r="D3380" t="str">
            <v>Management</v>
          </cell>
        </row>
        <row r="3381">
          <cell r="B3381" t="str">
            <v>Other Management Staff</v>
          </cell>
          <cell r="C3381" t="str">
            <v>_NOT INCLUDED</v>
          </cell>
          <cell r="D3381" t="str">
            <v>Management</v>
          </cell>
        </row>
        <row r="3382">
          <cell r="B3382" t="str">
            <v>Other Management Staff</v>
          </cell>
          <cell r="C3382" t="str">
            <v>_NOT INCLUDED</v>
          </cell>
          <cell r="D3382" t="str">
            <v>Management</v>
          </cell>
        </row>
        <row r="3383">
          <cell r="B3383" t="str">
            <v>Other Management Staff</v>
          </cell>
          <cell r="C3383" t="str">
            <v>_NOT INCLUDED</v>
          </cell>
          <cell r="D3383" t="str">
            <v>Management</v>
          </cell>
        </row>
        <row r="3384">
          <cell r="B3384" t="str">
            <v>Other Management Staff</v>
          </cell>
          <cell r="C3384" t="str">
            <v>_NOT INCLUDED</v>
          </cell>
          <cell r="D3384" t="str">
            <v>Management</v>
          </cell>
        </row>
        <row r="3385">
          <cell r="B3385" t="str">
            <v>Other Management Staff</v>
          </cell>
          <cell r="C3385" t="str">
            <v>_NOT INCLUDED</v>
          </cell>
          <cell r="D3385" t="str">
            <v>Management</v>
          </cell>
        </row>
        <row r="3386">
          <cell r="B3386" t="str">
            <v>Clinical Officer - Anaesthetic</v>
          </cell>
          <cell r="C3386" t="str">
            <v>02-M02 - Clinical Officer / Technician</v>
          </cell>
          <cell r="D3386" t="str">
            <v>Clinical</v>
          </cell>
          <cell r="E3386" t="str">
            <v>Added 2021</v>
          </cell>
        </row>
        <row r="3387">
          <cell r="B3387" t="str">
            <v>Clinical Officer - Anaesthetic</v>
          </cell>
          <cell r="C3387" t="str">
            <v>02-M02 - Clinical Officer / Technician</v>
          </cell>
          <cell r="D3387" t="str">
            <v>Clinical</v>
          </cell>
          <cell r="E3387" t="str">
            <v>Added 2021</v>
          </cell>
        </row>
        <row r="3388">
          <cell r="B3388" t="str">
            <v>Clinical Officer - Anaesthetic</v>
          </cell>
          <cell r="C3388" t="str">
            <v>02-M02 - Clinical Officer / Technician</v>
          </cell>
          <cell r="D3388" t="str">
            <v>Clinical</v>
          </cell>
        </row>
        <row r="3389">
          <cell r="B3389" t="str">
            <v>Medical Officer - Anaesthetic</v>
          </cell>
          <cell r="C3389" t="str">
            <v>01-M01 - Medical Officer / Specialist</v>
          </cell>
          <cell r="D3389" t="str">
            <v>Clinical</v>
          </cell>
        </row>
        <row r="3390">
          <cell r="B3390" t="str">
            <v>Clinical Officer - Anaesthetic</v>
          </cell>
          <cell r="C3390" t="str">
            <v>02-M02 - Clinical Officer / Technician</v>
          </cell>
          <cell r="D3390" t="str">
            <v>Clinical</v>
          </cell>
          <cell r="E3390" t="str">
            <v>Added 2021</v>
          </cell>
        </row>
        <row r="3391">
          <cell r="B3391" t="str">
            <v>Clinical Officer - Anaesthetic</v>
          </cell>
          <cell r="C3391" t="str">
            <v>02-M02 - Clinical Officer / Technician</v>
          </cell>
          <cell r="D3391" t="str">
            <v>Clinical</v>
          </cell>
          <cell r="E3391" t="str">
            <v>Added 2021</v>
          </cell>
        </row>
        <row r="3392">
          <cell r="B3392" t="str">
            <v>Clinical Officer - Anaesthetic</v>
          </cell>
          <cell r="C3392" t="str">
            <v>02-M02 - Clinical Officer / Technician</v>
          </cell>
          <cell r="D3392" t="str">
            <v>Clinical</v>
          </cell>
          <cell r="E3392" t="str">
            <v>Added 2021</v>
          </cell>
        </row>
        <row r="3393">
          <cell r="B3393" t="str">
            <v>Clinical Officer - Anaesthetic</v>
          </cell>
          <cell r="C3393" t="str">
            <v>02-M02 - Clinical Officer / Technician</v>
          </cell>
          <cell r="D3393" t="str">
            <v>Clinical</v>
          </cell>
          <cell r="E3393" t="str">
            <v>Added 2021</v>
          </cell>
        </row>
        <row r="3394">
          <cell r="B3394" t="str">
            <v>Clinical Officer - Anaesthetic</v>
          </cell>
          <cell r="C3394" t="str">
            <v>02-M02 - Clinical Officer / Technician</v>
          </cell>
          <cell r="D3394" t="str">
            <v>Clinical</v>
          </cell>
          <cell r="E3394" t="str">
            <v>Added 2021</v>
          </cell>
        </row>
        <row r="3395">
          <cell r="B3395" t="str">
            <v>Clinical Officer - Anaesthetic</v>
          </cell>
          <cell r="C3395" t="str">
            <v>02-M02 - Clinical Officer / Technician</v>
          </cell>
          <cell r="D3395" t="str">
            <v>Clinical</v>
          </cell>
          <cell r="E3395" t="str">
            <v>Added 2021</v>
          </cell>
        </row>
        <row r="3396">
          <cell r="B3396" t="str">
            <v>Clinical Officer - Anaesthetic</v>
          </cell>
          <cell r="C3396" t="str">
            <v>02-M02 - Clinical Officer / Technician</v>
          </cell>
          <cell r="D3396" t="str">
            <v>Clinical</v>
          </cell>
          <cell r="E3396" t="str">
            <v>Added 2021</v>
          </cell>
        </row>
        <row r="3397">
          <cell r="B3397" t="str">
            <v>Clinical Officer - Anaesthetic</v>
          </cell>
          <cell r="C3397" t="str">
            <v>02-M02 - Clinical Officer / Technician</v>
          </cell>
          <cell r="D3397" t="str">
            <v>Clinical</v>
          </cell>
          <cell r="E3397" t="str">
            <v>Added 2021</v>
          </cell>
        </row>
        <row r="3398">
          <cell r="B3398" t="str">
            <v>Clinical Officer - Anaesthetic</v>
          </cell>
          <cell r="C3398" t="str">
            <v>02-M02 - Clinical Officer / Technician</v>
          </cell>
          <cell r="D3398" t="str">
            <v>Clinical</v>
          </cell>
          <cell r="E3398" t="str">
            <v>Added 2021</v>
          </cell>
        </row>
        <row r="3399">
          <cell r="B3399" t="str">
            <v>Clinical Officer - Anaesthetic</v>
          </cell>
          <cell r="C3399" t="str">
            <v>02-M02 - Clinical Officer / Technician</v>
          </cell>
          <cell r="D3399" t="str">
            <v>Clinical</v>
          </cell>
          <cell r="E3399" t="str">
            <v>Added 2021</v>
          </cell>
        </row>
        <row r="3400">
          <cell r="B3400" t="str">
            <v>Clinical Officer - Anaesthetic</v>
          </cell>
          <cell r="C3400" t="str">
            <v>02-M02 - Clinical Officer / Technician</v>
          </cell>
          <cell r="D3400" t="str">
            <v>Clinical</v>
          </cell>
          <cell r="E3400" t="str">
            <v>Added 2021</v>
          </cell>
        </row>
        <row r="3401">
          <cell r="B3401" t="str">
            <v>Clinical Officer - Anaesthetic</v>
          </cell>
          <cell r="C3401" t="str">
            <v>02-M02 - Clinical Officer / Technician</v>
          </cell>
          <cell r="D3401" t="str">
            <v>Clinical</v>
          </cell>
          <cell r="E3401" t="str">
            <v>Added 2021</v>
          </cell>
        </row>
        <row r="3402">
          <cell r="B3402" t="str">
            <v>Clinical Officer - Anaesthetic</v>
          </cell>
          <cell r="C3402" t="str">
            <v>02-M02 - Clinical Officer / Technician</v>
          </cell>
          <cell r="D3402" t="str">
            <v>Clinical</v>
          </cell>
        </row>
        <row r="3403">
          <cell r="B3403" t="str">
            <v>Clinical Officer - Anaesthetic</v>
          </cell>
          <cell r="C3403" t="str">
            <v>02-M02 - Clinical Officer / Technician</v>
          </cell>
          <cell r="D3403" t="str">
            <v>Clinical</v>
          </cell>
        </row>
        <row r="3404">
          <cell r="B3404" t="str">
            <v>Clinical Officer - Anaesthetic</v>
          </cell>
          <cell r="C3404" t="str">
            <v>02-M02 - Clinical Officer / Technician</v>
          </cell>
          <cell r="D3404" t="str">
            <v>Clinical</v>
          </cell>
        </row>
        <row r="3405">
          <cell r="B3405" t="str">
            <v>Clinical Officer - Anaesthetic</v>
          </cell>
          <cell r="C3405" t="str">
            <v>02-M02 - Clinical Officer / Technician</v>
          </cell>
          <cell r="D3405" t="str">
            <v>Clinical</v>
          </cell>
        </row>
        <row r="3406">
          <cell r="B3406" t="str">
            <v>Clinical Officer - Anaesthetic</v>
          </cell>
          <cell r="C3406" t="str">
            <v>02-M02 - Clinical Officer / Technician</v>
          </cell>
          <cell r="D3406" t="str">
            <v>Clinical</v>
          </cell>
          <cell r="E3406" t="str">
            <v>Added 2021</v>
          </cell>
        </row>
        <row r="3407">
          <cell r="B3407" t="str">
            <v>Clinical Officer - Anaesthetic</v>
          </cell>
          <cell r="C3407" t="str">
            <v>02-M02 - Clinical Officer / Technician</v>
          </cell>
          <cell r="D3407" t="str">
            <v>Clinical</v>
          </cell>
          <cell r="E3407" t="str">
            <v>Added 2021</v>
          </cell>
        </row>
        <row r="3408">
          <cell r="B3408" t="str">
            <v>Clinical Officer - Anaesthetic</v>
          </cell>
          <cell r="C3408" t="str">
            <v>02-M02 - Clinical Officer / Technician</v>
          </cell>
          <cell r="D3408" t="str">
            <v>Clinical</v>
          </cell>
        </row>
        <row r="3409">
          <cell r="B3409" t="str">
            <v>Clinical Officer - Anaesthetic</v>
          </cell>
          <cell r="C3409" t="str">
            <v>02-M02 - Clinical Officer / Technician</v>
          </cell>
          <cell r="D3409" t="str">
            <v>Clinical</v>
          </cell>
          <cell r="E3409" t="str">
            <v>Added 2021</v>
          </cell>
        </row>
        <row r="3410">
          <cell r="B3410" t="str">
            <v>Clinical Officer - Anaesthetic</v>
          </cell>
          <cell r="C3410" t="str">
            <v>02-M02 - Clinical Officer / Technician</v>
          </cell>
          <cell r="D3410" t="str">
            <v>Clinical</v>
          </cell>
          <cell r="E3410" t="str">
            <v>Added 2021</v>
          </cell>
        </row>
        <row r="3411">
          <cell r="B3411" t="str">
            <v>Other Management Staff</v>
          </cell>
          <cell r="C3411" t="str">
            <v>_NOT INCLUDED</v>
          </cell>
          <cell r="D3411" t="str">
            <v>Management</v>
          </cell>
          <cell r="E3411" t="str">
            <v>Added 2021</v>
          </cell>
        </row>
        <row r="3412">
          <cell r="B3412" t="str">
            <v>Environmental Health Officer</v>
          </cell>
          <cell r="C3412" t="str">
            <v>13-E01 - Educ/Environ Health Officer</v>
          </cell>
          <cell r="D3412" t="str">
            <v>Environmental Health</v>
          </cell>
        </row>
        <row r="3413">
          <cell r="B3413" t="str">
            <v>Environmental Health Officer</v>
          </cell>
          <cell r="C3413" t="str">
            <v>13-E01 - Educ/Environ Health Officer</v>
          </cell>
          <cell r="D3413" t="str">
            <v>Environmental Health</v>
          </cell>
        </row>
        <row r="3414">
          <cell r="B3414" t="str">
            <v>Nurse Midwife Technician</v>
          </cell>
          <cell r="C3414" t="str">
            <v>05-N02 - Nurse Midwife Technician</v>
          </cell>
          <cell r="D3414" t="str">
            <v>Nursing / Midwifery</v>
          </cell>
        </row>
        <row r="3415">
          <cell r="B3415" t="str">
            <v>Nurse Midwife Technician</v>
          </cell>
          <cell r="C3415" t="str">
            <v>05-N02 - Nurse Midwife Technician</v>
          </cell>
          <cell r="D3415" t="str">
            <v>Nursing / Midwifery</v>
          </cell>
        </row>
        <row r="3416">
          <cell r="B3416" t="str">
            <v>Environmental Health Officer</v>
          </cell>
          <cell r="C3416" t="str">
            <v>13-E01 - Educ/Environ Health Officer</v>
          </cell>
          <cell r="D3416" t="str">
            <v>Health Education</v>
          </cell>
        </row>
        <row r="3417">
          <cell r="B3417" t="str">
            <v>Environmental Health Officer</v>
          </cell>
          <cell r="C3417" t="str">
            <v>13-E01 - Educ/Environ Health Officer</v>
          </cell>
          <cell r="D3417" t="str">
            <v>Health Education</v>
          </cell>
        </row>
        <row r="3418">
          <cell r="B3418" t="str">
            <v>Senior Assistant Human Resource Management Officer</v>
          </cell>
          <cell r="C3418" t="str">
            <v>_NOT INCLUDED</v>
          </cell>
          <cell r="D3418" t="str">
            <v>Management</v>
          </cell>
        </row>
        <row r="3419">
          <cell r="B3419" t="str">
            <v>Senior Assistant Human Resource Management Officer</v>
          </cell>
          <cell r="C3419" t="str">
            <v>_NOT INCLUDED</v>
          </cell>
          <cell r="D3419" t="str">
            <v>Management</v>
          </cell>
        </row>
        <row r="3420">
          <cell r="B3420" t="str">
            <v>Other Management Staff</v>
          </cell>
          <cell r="C3420" t="str">
            <v>_NOT INCLUDED</v>
          </cell>
          <cell r="D3420" t="str">
            <v>Management</v>
          </cell>
        </row>
        <row r="3421">
          <cell r="B3421" t="str">
            <v>Other Management Staff</v>
          </cell>
          <cell r="C3421" t="str">
            <v>_NOT INCLUDED</v>
          </cell>
          <cell r="D3421" t="str">
            <v>Management</v>
          </cell>
        </row>
        <row r="3422">
          <cell r="B3422" t="str">
            <v>Senior Assistant Human Resource Management Officer</v>
          </cell>
          <cell r="C3422" t="str">
            <v>_NOT INCLUDED</v>
          </cell>
          <cell r="D3422" t="str">
            <v>Management</v>
          </cell>
        </row>
        <row r="3423">
          <cell r="B3423" t="str">
            <v>Senior Assistant Human Resource Management Officer</v>
          </cell>
          <cell r="C3423" t="str">
            <v>_NOT INCLUDED</v>
          </cell>
          <cell r="D3423" t="str">
            <v>Management</v>
          </cell>
        </row>
        <row r="3424">
          <cell r="B3424" t="str">
            <v>Senior Assistant Accountant</v>
          </cell>
          <cell r="C3424" t="str">
            <v>_NOT INCLUDED</v>
          </cell>
          <cell r="D3424" t="str">
            <v>Management</v>
          </cell>
        </row>
        <row r="3425">
          <cell r="B3425" t="str">
            <v>Senior Assistant Accountant</v>
          </cell>
          <cell r="C3425" t="str">
            <v>_NOT INCLUDED</v>
          </cell>
          <cell r="D3425" t="str">
            <v>Management</v>
          </cell>
        </row>
        <row r="3426">
          <cell r="B3426" t="str">
            <v>Nursing Officer - Community Health</v>
          </cell>
          <cell r="C3426" t="str">
            <v>04-N01 - Nursing Officer/Registered Nurse</v>
          </cell>
        </row>
        <row r="3427">
          <cell r="B3427" t="str">
            <v>Other Support Staff</v>
          </cell>
          <cell r="C3427" t="str">
            <v>_NOT INCLUDED</v>
          </cell>
          <cell r="D3427" t="str">
            <v>Support Staff</v>
          </cell>
          <cell r="E3427" t="str">
            <v>Added 2021</v>
          </cell>
        </row>
        <row r="3428">
          <cell r="B3428" t="str">
            <v>Other Support Staff</v>
          </cell>
          <cell r="C3428" t="str">
            <v>_NOT INCLUDED</v>
          </cell>
          <cell r="D3428" t="str">
            <v>Support Staff</v>
          </cell>
          <cell r="E3428" t="str">
            <v>Added 2021</v>
          </cell>
        </row>
        <row r="3429">
          <cell r="B3429" t="str">
            <v>Senior Assistant Accountant</v>
          </cell>
          <cell r="C3429" t="str">
            <v>_NOT INCLUDED</v>
          </cell>
          <cell r="D3429" t="str">
            <v>Management</v>
          </cell>
        </row>
        <row r="3430">
          <cell r="B3430" t="str">
            <v>Senior Assistant Accountant</v>
          </cell>
          <cell r="C3430" t="str">
            <v>_NOT INCLUDED</v>
          </cell>
          <cell r="D3430" t="str">
            <v>Management</v>
          </cell>
        </row>
        <row r="3431">
          <cell r="B3431" t="str">
            <v>Senior Assistant Accountant</v>
          </cell>
          <cell r="C3431" t="str">
            <v>_NOT INCLUDED</v>
          </cell>
          <cell r="D3431" t="str">
            <v>Management</v>
          </cell>
        </row>
        <row r="3432">
          <cell r="B3432" t="str">
            <v>Senior Assistant Accountant</v>
          </cell>
          <cell r="C3432" t="str">
            <v>_NOT INCLUDED</v>
          </cell>
          <cell r="D3432" t="str">
            <v>Management</v>
          </cell>
        </row>
        <row r="3433">
          <cell r="B3433" t="str">
            <v>Senior Assistant Accountant</v>
          </cell>
          <cell r="C3433" t="str">
            <v>_NOT INCLUDED</v>
          </cell>
          <cell r="D3433" t="str">
            <v>Management</v>
          </cell>
          <cell r="E3433" t="str">
            <v>Added 2021</v>
          </cell>
        </row>
        <row r="3434">
          <cell r="B3434" t="str">
            <v>Senior Assistant Accountant</v>
          </cell>
          <cell r="C3434" t="str">
            <v>_NOT INCLUDED</v>
          </cell>
          <cell r="D3434" t="str">
            <v>Management</v>
          </cell>
          <cell r="E3434" t="str">
            <v>Added 2021</v>
          </cell>
        </row>
        <row r="3435">
          <cell r="B3435" t="str">
            <v>Nursing Officer - Community Health</v>
          </cell>
          <cell r="C3435" t="str">
            <v>04-N01 - Nursing Officer/Registered Nurse</v>
          </cell>
          <cell r="D3435" t="str">
            <v>Nursing / Midwifery</v>
          </cell>
        </row>
        <row r="3436">
          <cell r="B3436" t="str">
            <v>Nursing Officer - Community Health</v>
          </cell>
          <cell r="C3436" t="str">
            <v>04-N01 - Nursing Officer/Registered Nurse</v>
          </cell>
          <cell r="D3436" t="str">
            <v>Nursing / Midwifery</v>
          </cell>
        </row>
        <row r="3437">
          <cell r="B3437" t="str">
            <v>Disease Control and Surveillance Officer</v>
          </cell>
          <cell r="C3437" t="str">
            <v>13-E01 - Educ/Environ Health Officer</v>
          </cell>
          <cell r="D3437" t="str">
            <v>Environmental Health</v>
          </cell>
          <cell r="E3437" t="str">
            <v>Added 2021</v>
          </cell>
        </row>
        <row r="3438">
          <cell r="B3438" t="str">
            <v>Disease Control and Surveillance Officer</v>
          </cell>
          <cell r="C3438" t="str">
            <v>13-E01 - Educ/Environ Health Officer</v>
          </cell>
          <cell r="D3438" t="str">
            <v>Environmental Health</v>
          </cell>
        </row>
        <row r="3439">
          <cell r="B3439" t="str">
            <v>Disease Control and Surveillance Officer</v>
          </cell>
          <cell r="C3439" t="str">
            <v>13-E01 - Educ/Environ Health Officer</v>
          </cell>
          <cell r="D3439" t="str">
            <v>Environmental Health</v>
          </cell>
        </row>
        <row r="3440">
          <cell r="B3440" t="str">
            <v>Disease Control and Surveillance Officer</v>
          </cell>
          <cell r="C3440" t="str">
            <v>13-E01 - Educ/Environ Health Officer</v>
          </cell>
          <cell r="D3440" t="str">
            <v>Environmental Health</v>
          </cell>
        </row>
        <row r="3441">
          <cell r="B3441" t="str">
            <v>Disease Control and Surveillance Officer</v>
          </cell>
          <cell r="C3441" t="str">
            <v>13-E01 - Educ/Environ Health Officer</v>
          </cell>
          <cell r="D3441" t="str">
            <v>Environmental Health</v>
          </cell>
        </row>
        <row r="3442">
          <cell r="B3442" t="str">
            <v>Environmental Health Officer</v>
          </cell>
          <cell r="C3442" t="str">
            <v>13-E01 - Educ/Environ Health Officer</v>
          </cell>
          <cell r="D3442" t="str">
            <v>Environmental Health</v>
          </cell>
        </row>
        <row r="3443">
          <cell r="B3443" t="str">
            <v>Environmental Health Officer</v>
          </cell>
          <cell r="C3443" t="str">
            <v>13-E01 - Educ/Environ Health Officer</v>
          </cell>
          <cell r="D3443" t="str">
            <v>Environmental Health</v>
          </cell>
        </row>
        <row r="3444">
          <cell r="B3444" t="str">
            <v>Disease Control and Surveillance Officer</v>
          </cell>
          <cell r="C3444" t="str">
            <v>_NOT INCLUDED</v>
          </cell>
          <cell r="D3444" t="str">
            <v>Environmental Health</v>
          </cell>
        </row>
        <row r="3445">
          <cell r="B3445" t="str">
            <v>Disease Control and Surveillance Officer</v>
          </cell>
          <cell r="C3445" t="str">
            <v>_NOT INCLUDED</v>
          </cell>
          <cell r="D3445" t="str">
            <v>Environmental Health</v>
          </cell>
        </row>
        <row r="3446">
          <cell r="B3446" t="str">
            <v>Environmental Health Officer</v>
          </cell>
          <cell r="C3446" t="str">
            <v>13-E01 - Educ/Environ Health Officer</v>
          </cell>
          <cell r="D3446" t="str">
            <v>Health Education</v>
          </cell>
        </row>
        <row r="3447">
          <cell r="B3447" t="str">
            <v>Environmental Health Officer</v>
          </cell>
          <cell r="C3447" t="str">
            <v>13-E01 - Educ/Environ Health Officer</v>
          </cell>
          <cell r="D3447" t="str">
            <v>Health Education</v>
          </cell>
        </row>
        <row r="3448">
          <cell r="B3448" t="str">
            <v>Environmental Health Officer</v>
          </cell>
          <cell r="C3448" t="str">
            <v>13-E01 - Educ/Environ Health Officer</v>
          </cell>
          <cell r="D3448" t="str">
            <v>Environmental Health</v>
          </cell>
        </row>
        <row r="3449">
          <cell r="B3449" t="str">
            <v>Environmental Health Officer</v>
          </cell>
          <cell r="C3449" t="str">
            <v>13-E01 - Educ/Environ Health Officer</v>
          </cell>
          <cell r="D3449" t="str">
            <v>Environmental Health</v>
          </cell>
        </row>
        <row r="3450">
          <cell r="B3450" t="str">
            <v>Environmental Health Officer</v>
          </cell>
          <cell r="C3450" t="str">
            <v>13-E01 - Educ/Environ Health Officer</v>
          </cell>
          <cell r="D3450" t="str">
            <v>Environmental Health</v>
          </cell>
        </row>
        <row r="3451">
          <cell r="B3451" t="str">
            <v>Environmental Health Officer</v>
          </cell>
          <cell r="C3451" t="str">
            <v>13-E01 - Educ/Environ Health Officer</v>
          </cell>
          <cell r="D3451" t="str">
            <v>Environmental Health</v>
          </cell>
        </row>
        <row r="3452">
          <cell r="B3452" t="str">
            <v>Environmental Health Officer</v>
          </cell>
          <cell r="C3452" t="str">
            <v>13-E01 - Educ/Environ Health Officer</v>
          </cell>
          <cell r="D3452" t="str">
            <v>Environmental Health</v>
          </cell>
        </row>
        <row r="3453">
          <cell r="B3453" t="str">
            <v>Environmental Health Officer</v>
          </cell>
          <cell r="C3453" t="str">
            <v>13-E01 - Educ/Environ Health Officer</v>
          </cell>
          <cell r="D3453" t="str">
            <v>Environmental Health</v>
          </cell>
        </row>
        <row r="3454">
          <cell r="B3454" t="str">
            <v>Environmental Health Officer</v>
          </cell>
          <cell r="C3454" t="str">
            <v>13-E01 - Educ/Environ Health Officer</v>
          </cell>
          <cell r="D3454" t="str">
            <v>Environmental Health</v>
          </cell>
        </row>
        <row r="3455">
          <cell r="B3455" t="str">
            <v>Environmental Health Officer</v>
          </cell>
          <cell r="C3455" t="str">
            <v>13-E01 - Educ/Environ Health Officer</v>
          </cell>
          <cell r="D3455" t="str">
            <v>Environmental Health</v>
          </cell>
        </row>
        <row r="3456">
          <cell r="B3456" t="str">
            <v>Environmental Health Officer</v>
          </cell>
          <cell r="C3456" t="str">
            <v>13-E01 - Educ/Environ Health Officer</v>
          </cell>
          <cell r="D3456" t="str">
            <v>Environmental Health</v>
          </cell>
        </row>
        <row r="3457">
          <cell r="B3457" t="str">
            <v>Environmental Health Officer</v>
          </cell>
          <cell r="C3457" t="str">
            <v>13-E01 - Educ/Environ Health Officer</v>
          </cell>
          <cell r="D3457" t="str">
            <v>Environmental Health</v>
          </cell>
        </row>
        <row r="3458">
          <cell r="B3458" t="str">
            <v>Environmental Health Officer</v>
          </cell>
          <cell r="C3458" t="str">
            <v>13-E01 - Educ/Environ Health Officer</v>
          </cell>
          <cell r="D3458" t="str">
            <v>Health Education</v>
          </cell>
        </row>
        <row r="3459">
          <cell r="B3459" t="str">
            <v>Environmental Health Officer</v>
          </cell>
          <cell r="C3459" t="str">
            <v>13-E01 - Educ/Environ Health Officer</v>
          </cell>
          <cell r="D3459" t="str">
            <v>Health Education</v>
          </cell>
        </row>
        <row r="3460">
          <cell r="B3460" t="str">
            <v>Senior Assistant Health Promotion Officer</v>
          </cell>
          <cell r="C3460" t="str">
            <v>_NOT INCLUDED</v>
          </cell>
          <cell r="D3460" t="str">
            <v>Support Staff</v>
          </cell>
        </row>
        <row r="3461">
          <cell r="B3461" t="str">
            <v>Senior Assistant Human Resource Management Officer</v>
          </cell>
          <cell r="C3461" t="str">
            <v>_NOT INCLUDED</v>
          </cell>
          <cell r="D3461" t="str">
            <v>Management</v>
          </cell>
        </row>
        <row r="3462">
          <cell r="B3462" t="str">
            <v>Senior Assistant Human Resource Management Officer</v>
          </cell>
          <cell r="C3462" t="str">
            <v>_NOT INCLUDED</v>
          </cell>
          <cell r="D3462" t="str">
            <v>Management</v>
          </cell>
        </row>
        <row r="3463">
          <cell r="B3463" t="str">
            <v>Senior Assistant Human Resource Management Officer</v>
          </cell>
          <cell r="C3463" t="str">
            <v>_NOT INCLUDED</v>
          </cell>
          <cell r="D3463" t="str">
            <v>Management</v>
          </cell>
        </row>
        <row r="3464">
          <cell r="B3464" t="str">
            <v>Senior Assistant Human Resource Management Officer</v>
          </cell>
          <cell r="C3464" t="str">
            <v>_NOT INCLUDED</v>
          </cell>
          <cell r="D3464" t="str">
            <v>Management</v>
          </cell>
        </row>
        <row r="3465">
          <cell r="B3465" t="str">
            <v>Senior Assistant Human Resource Management Officer</v>
          </cell>
          <cell r="C3465" t="str">
            <v>_NOT INCLUDED</v>
          </cell>
          <cell r="D3465" t="str">
            <v>Management</v>
          </cell>
        </row>
        <row r="3466">
          <cell r="B3466" t="str">
            <v>Senior Assistant Human Resource Management Officer</v>
          </cell>
          <cell r="C3466" t="str">
            <v>_NOT INCLUDED</v>
          </cell>
          <cell r="D3466" t="str">
            <v>Management</v>
          </cell>
        </row>
        <row r="3467">
          <cell r="B3467" t="str">
            <v>Senior Assistant Human Resource Management Officer</v>
          </cell>
          <cell r="C3467" t="str">
            <v>_NOT INCLUDED</v>
          </cell>
          <cell r="D3467" t="str">
            <v>Management</v>
          </cell>
        </row>
        <row r="3468">
          <cell r="B3468" t="str">
            <v>Senior Assistant Human Resource Management Officer</v>
          </cell>
          <cell r="C3468" t="str">
            <v>_NOT INCLUDED</v>
          </cell>
          <cell r="D3468" t="str">
            <v>Management</v>
          </cell>
        </row>
        <row r="3469">
          <cell r="B3469" t="str">
            <v>Senior Assistant Human Resource Management Officer</v>
          </cell>
          <cell r="C3469" t="str">
            <v>_NOT INCLUDED</v>
          </cell>
          <cell r="D3469" t="str">
            <v>Management</v>
          </cell>
        </row>
        <row r="3470">
          <cell r="B3470" t="str">
            <v>Senior Assistant Human Resource Management Officer</v>
          </cell>
          <cell r="C3470" t="str">
            <v>_NOT INCLUDED</v>
          </cell>
          <cell r="D3470" t="str">
            <v>Management</v>
          </cell>
        </row>
        <row r="3471">
          <cell r="B3471" t="str">
            <v>Senior Assistant Human Resource Management Officer</v>
          </cell>
          <cell r="C3471" t="str">
            <v>_NOT INCLUDED</v>
          </cell>
          <cell r="D3471" t="str">
            <v>Management</v>
          </cell>
          <cell r="E3471" t="str">
            <v>Added 2021</v>
          </cell>
        </row>
        <row r="3472">
          <cell r="B3472" t="str">
            <v>Other Management Staff</v>
          </cell>
          <cell r="C3472" t="str">
            <v>_NOT INCLUDED</v>
          </cell>
          <cell r="D3472" t="str">
            <v>Management</v>
          </cell>
        </row>
        <row r="3473">
          <cell r="B3473" t="str">
            <v>Other Management Staff</v>
          </cell>
          <cell r="C3473" t="str">
            <v>_NOT INCLUDED</v>
          </cell>
          <cell r="D3473" t="str">
            <v>Management</v>
          </cell>
        </row>
        <row r="3474">
          <cell r="B3474" t="str">
            <v>Senior Assistant Human Resource Management Officer</v>
          </cell>
          <cell r="C3474" t="str">
            <v>_NOT INCLUDED</v>
          </cell>
          <cell r="D3474" t="str">
            <v>Management</v>
          </cell>
        </row>
        <row r="3475">
          <cell r="B3475" t="str">
            <v>Senior Assistant Human Resource Management Officer</v>
          </cell>
          <cell r="C3475" t="str">
            <v>_NOT INCLUDED</v>
          </cell>
          <cell r="D3475" t="str">
            <v>Management</v>
          </cell>
        </row>
        <row r="3476">
          <cell r="B3476" t="str">
            <v>Senior Assistant Human Resource Management Officer</v>
          </cell>
          <cell r="C3476" t="str">
            <v>_NOT INCLUDED</v>
          </cell>
          <cell r="D3476" t="str">
            <v>Management</v>
          </cell>
        </row>
        <row r="3477">
          <cell r="B3477" t="str">
            <v>Senior Assistant Human Resource Management Officer</v>
          </cell>
          <cell r="C3477" t="str">
            <v>_NOT INCLUDED</v>
          </cell>
          <cell r="D3477" t="str">
            <v>Management</v>
          </cell>
        </row>
        <row r="3478">
          <cell r="B3478" t="str">
            <v>Other Management Staff</v>
          </cell>
          <cell r="C3478" t="str">
            <v>_NOT INCLUDED</v>
          </cell>
          <cell r="D3478" t="str">
            <v>Management</v>
          </cell>
        </row>
        <row r="3479">
          <cell r="B3479" t="str">
            <v>Other Management Staff</v>
          </cell>
          <cell r="C3479" t="str">
            <v>_NOT INCLUDED</v>
          </cell>
          <cell r="D3479" t="str">
            <v>Management</v>
          </cell>
        </row>
        <row r="3480">
          <cell r="B3480" t="str">
            <v>Laboratory Technician</v>
          </cell>
          <cell r="C3480" t="str">
            <v>11-L02 - Laboratory Technician</v>
          </cell>
          <cell r="D3480" t="str">
            <v>Laboratory</v>
          </cell>
        </row>
        <row r="3481">
          <cell r="B3481" t="str">
            <v>Laboratory Technician</v>
          </cell>
          <cell r="C3481" t="str">
            <v>11-L02 - Laboratory Technician</v>
          </cell>
          <cell r="D3481" t="str">
            <v>Laboratory</v>
          </cell>
        </row>
        <row r="3482">
          <cell r="B3482" t="str">
            <v>Other Support Staff</v>
          </cell>
          <cell r="C3482" t="str">
            <v>_NOT INCLUDED</v>
          </cell>
          <cell r="D3482" t="str">
            <v>Support Staff</v>
          </cell>
        </row>
        <row r="3483">
          <cell r="B3483" t="str">
            <v>Other Support Staff</v>
          </cell>
          <cell r="C3483" t="str">
            <v>_NOT INCLUDED</v>
          </cell>
          <cell r="D3483" t="str">
            <v>Support Staff</v>
          </cell>
        </row>
        <row r="3484">
          <cell r="B3484" t="str">
            <v>Senior Assistant Procurement Officer</v>
          </cell>
          <cell r="C3484" t="str">
            <v>_NOT INCLUDED</v>
          </cell>
          <cell r="D3484" t="str">
            <v>Management</v>
          </cell>
        </row>
        <row r="3485">
          <cell r="B3485" t="str">
            <v>Senior Assistant Procurement Officer</v>
          </cell>
          <cell r="C3485" t="str">
            <v>_NOT INCLUDED</v>
          </cell>
          <cell r="D3485" t="str">
            <v>Management</v>
          </cell>
        </row>
        <row r="3486">
          <cell r="B3486" t="str">
            <v>Senior Assistant Procurement Officer</v>
          </cell>
          <cell r="C3486" t="str">
            <v>_NOT INCLUDED</v>
          </cell>
          <cell r="D3486" t="str">
            <v>Management</v>
          </cell>
        </row>
        <row r="3487">
          <cell r="B3487" t="str">
            <v>Senior Assistant Procurement Officer</v>
          </cell>
          <cell r="C3487" t="str">
            <v>_NOT INCLUDED</v>
          </cell>
          <cell r="D3487" t="str">
            <v>Management</v>
          </cell>
        </row>
        <row r="3488">
          <cell r="B3488" t="str">
            <v>Senior Assistant Procurement Officer</v>
          </cell>
          <cell r="C3488" t="str">
            <v>_NOT INCLUDED</v>
          </cell>
          <cell r="D3488" t="str">
            <v>Management</v>
          </cell>
        </row>
        <row r="3489">
          <cell r="B3489" t="str">
            <v>Senior Assistant Procurement Officer</v>
          </cell>
          <cell r="C3489" t="str">
            <v>_NOT INCLUDED</v>
          </cell>
          <cell r="D3489" t="str">
            <v>Management</v>
          </cell>
        </row>
        <row r="3490">
          <cell r="B3490" t="str">
            <v>Clinical Officer - Rehabilitation Officer</v>
          </cell>
          <cell r="C3490" t="str">
            <v>02-M02 - Clinical Officer / Technician</v>
          </cell>
          <cell r="D3490" t="str">
            <v>Clinical</v>
          </cell>
        </row>
        <row r="3491">
          <cell r="B3491" t="str">
            <v>Clinical Officer - Rehabilitation Officer</v>
          </cell>
          <cell r="C3491" t="str">
            <v>02-M02 - Clinical Officer / Technician</v>
          </cell>
          <cell r="D3491" t="str">
            <v>Clinical</v>
          </cell>
        </row>
        <row r="3492">
          <cell r="B3492" t="str">
            <v>Clinical Officer - Rehabilitation Officer</v>
          </cell>
          <cell r="C3492" t="str">
            <v>02-M02 - Clinical Officer / Technician</v>
          </cell>
          <cell r="D3492" t="str">
            <v>Clinical</v>
          </cell>
        </row>
        <row r="3493">
          <cell r="B3493" t="str">
            <v>Clinical Officer - Rehabilitation Officer</v>
          </cell>
          <cell r="C3493" t="str">
            <v>02-M02 - Clinical Officer / Technician</v>
          </cell>
          <cell r="D3493" t="str">
            <v>Clinical</v>
          </cell>
        </row>
        <row r="3494">
          <cell r="B3494" t="str">
            <v>Other Management Staff</v>
          </cell>
          <cell r="C3494" t="str">
            <v>_NOT INCLUDED</v>
          </cell>
          <cell r="D3494" t="str">
            <v>Management</v>
          </cell>
          <cell r="E3494" t="str">
            <v>Added 2021</v>
          </cell>
        </row>
        <row r="3495">
          <cell r="B3495" t="str">
            <v>Other Support Staff</v>
          </cell>
          <cell r="C3495" t="str">
            <v>_NOT INCLUDED</v>
          </cell>
          <cell r="D3495" t="str">
            <v>Support Staff</v>
          </cell>
        </row>
        <row r="3496">
          <cell r="B3496" t="str">
            <v>Other Support Staff</v>
          </cell>
          <cell r="C3496" t="str">
            <v>_NOT INCLUDED</v>
          </cell>
          <cell r="D3496" t="str">
            <v>Support Staff</v>
          </cell>
        </row>
        <row r="3497">
          <cell r="B3497" t="str">
            <v>Senior Assistant Trade Officer</v>
          </cell>
          <cell r="C3497" t="str">
            <v>_NOT INCLUDED</v>
          </cell>
          <cell r="D3497" t="str">
            <v>Support Staff</v>
          </cell>
          <cell r="E3497" t="str">
            <v>Added 2021</v>
          </cell>
        </row>
        <row r="3498">
          <cell r="B3498" t="str">
            <v>Nursing Officer - Community Health</v>
          </cell>
          <cell r="C3498" t="str">
            <v>04-N01 - Nursing Officer/Registered Nurse</v>
          </cell>
          <cell r="D3498" t="str">
            <v>Nursing / Midwifery</v>
          </cell>
        </row>
        <row r="3499">
          <cell r="B3499" t="str">
            <v>Nursing Officer - Community Health</v>
          </cell>
          <cell r="C3499" t="str">
            <v>04-N01 - Nursing Officer/Registered Nurse</v>
          </cell>
          <cell r="D3499" t="str">
            <v>Nursing / Midwifery</v>
          </cell>
        </row>
        <row r="3500">
          <cell r="B3500" t="str">
            <v>Laboratory Technician</v>
          </cell>
          <cell r="C3500" t="str">
            <v>11-L02 - Laboratory Technician</v>
          </cell>
          <cell r="D3500" t="str">
            <v>Laboratory</v>
          </cell>
        </row>
        <row r="3501">
          <cell r="B3501" t="str">
            <v>Laboratory Technician</v>
          </cell>
          <cell r="C3501" t="str">
            <v>11-L02 - Laboratory Technician</v>
          </cell>
          <cell r="D3501" t="str">
            <v>Laboratory</v>
          </cell>
        </row>
        <row r="3502">
          <cell r="B3502" t="str">
            <v>Clinical Officer - Audiology Technician</v>
          </cell>
          <cell r="C3502" t="str">
            <v>02-M02 - Clinical Officer / Technician</v>
          </cell>
          <cell r="D3502" t="str">
            <v>Clinical</v>
          </cell>
          <cell r="E3502" t="str">
            <v>Added 2021</v>
          </cell>
        </row>
        <row r="3503">
          <cell r="B3503" t="str">
            <v>Clinical Officer - Audiology Technician</v>
          </cell>
          <cell r="C3503" t="str">
            <v>02-M02 - Clinical Officer / Technician</v>
          </cell>
          <cell r="D3503" t="str">
            <v>Clinical</v>
          </cell>
          <cell r="E3503" t="str">
            <v>Added 2021</v>
          </cell>
        </row>
        <row r="3504">
          <cell r="B3504" t="str">
            <v>Nurse Auxillary</v>
          </cell>
          <cell r="C3504" t="str">
            <v>_NOT INCLUDED</v>
          </cell>
          <cell r="D3504" t="str">
            <v>Nursing / Midwifery</v>
          </cell>
        </row>
        <row r="3505">
          <cell r="B3505" t="str">
            <v>Nurse Auxillary</v>
          </cell>
          <cell r="C3505" t="str">
            <v>_NOT INCLUDED</v>
          </cell>
          <cell r="D3505" t="str">
            <v>Nursing / Midwifery</v>
          </cell>
        </row>
        <row r="3506">
          <cell r="B3506" t="str">
            <v>Nurse Auxillary</v>
          </cell>
          <cell r="C3506" t="str">
            <v>_NOT INCLUDED</v>
          </cell>
          <cell r="D3506" t="str">
            <v>Nursing / Midwifery</v>
          </cell>
        </row>
        <row r="3507">
          <cell r="B3507" t="str">
            <v>Nurse Auxillary</v>
          </cell>
          <cell r="C3507" t="str">
            <v>_NOT INCLUDED</v>
          </cell>
          <cell r="D3507" t="str">
            <v>Nursing / Midwifery</v>
          </cell>
        </row>
        <row r="3508">
          <cell r="B3508" t="str">
            <v>Other Support Staff</v>
          </cell>
          <cell r="C3508" t="str">
            <v>_NOT INCLUDED</v>
          </cell>
          <cell r="D3508" t="str">
            <v>Support Staff</v>
          </cell>
          <cell r="E3508" t="str">
            <v>Added 2021</v>
          </cell>
        </row>
        <row r="3509">
          <cell r="B3509" t="str">
            <v>Other Support Staff</v>
          </cell>
          <cell r="C3509" t="str">
            <v>_NOT INCLUDED</v>
          </cell>
          <cell r="D3509" t="str">
            <v>Support Staff</v>
          </cell>
          <cell r="E3509" t="str">
            <v>Added 2021</v>
          </cell>
        </row>
        <row r="3510">
          <cell r="B3510" t="str">
            <v>Other Support Staff</v>
          </cell>
          <cell r="C3510" t="str">
            <v>_NOT INCLUDED</v>
          </cell>
          <cell r="D3510" t="str">
            <v>Support Staff</v>
          </cell>
          <cell r="E3510" t="str">
            <v>Added 2021</v>
          </cell>
        </row>
        <row r="3511">
          <cell r="B3511" t="str">
            <v>Biomedical Engineering Technician</v>
          </cell>
          <cell r="C3511" t="str">
            <v>_NOT INCLUDED</v>
          </cell>
          <cell r="D3511" t="str">
            <v>Support Staff</v>
          </cell>
          <cell r="E3511" t="str">
            <v>Added 2021</v>
          </cell>
        </row>
        <row r="3512">
          <cell r="B3512" t="str">
            <v>Biomedical Engineering Technician</v>
          </cell>
          <cell r="C3512" t="str">
            <v>_NOT INCLUDED</v>
          </cell>
          <cell r="D3512" t="str">
            <v>Support Staff</v>
          </cell>
          <cell r="E3512" t="str">
            <v>Added 2021</v>
          </cell>
        </row>
        <row r="3513">
          <cell r="B3513" t="str">
            <v>Senior Catering Assistant</v>
          </cell>
          <cell r="C3513" t="str">
            <v>_NOT INCLUDED</v>
          </cell>
          <cell r="D3513" t="str">
            <v>Support Staff</v>
          </cell>
        </row>
        <row r="3514">
          <cell r="B3514" t="str">
            <v>Senior Catering Assistant</v>
          </cell>
          <cell r="C3514" t="str">
            <v>_NOT INCLUDED</v>
          </cell>
          <cell r="D3514" t="str">
            <v>Support Staff</v>
          </cell>
        </row>
        <row r="3515">
          <cell r="B3515" t="str">
            <v>Other Support Staff</v>
          </cell>
          <cell r="C3515" t="str">
            <v>_NOT INCLUDED</v>
          </cell>
          <cell r="D3515" t="str">
            <v>Support Staff</v>
          </cell>
        </row>
        <row r="3516">
          <cell r="B3516" t="str">
            <v>Other Support Staff</v>
          </cell>
          <cell r="C3516" t="str">
            <v>_NOT INCLUDED</v>
          </cell>
          <cell r="D3516" t="str">
            <v>Support Staff</v>
          </cell>
        </row>
        <row r="3517">
          <cell r="B3517" t="str">
            <v>Other Support Staff</v>
          </cell>
          <cell r="C3517" t="str">
            <v>_NOT INCLUDED</v>
          </cell>
          <cell r="D3517" t="str">
            <v>Support Staff</v>
          </cell>
          <cell r="E3517" t="str">
            <v>Added 2021</v>
          </cell>
        </row>
        <row r="3518">
          <cell r="B3518" t="str">
            <v>Other Support Staff</v>
          </cell>
          <cell r="C3518" t="str">
            <v>_NOT INCLUDED</v>
          </cell>
          <cell r="D3518" t="str">
            <v>Support Staff</v>
          </cell>
          <cell r="E3518" t="str">
            <v>Added 2021</v>
          </cell>
        </row>
        <row r="3519">
          <cell r="B3519" t="str">
            <v>Other Support Staff</v>
          </cell>
          <cell r="C3519" t="str">
            <v>_NOT INCLUDED</v>
          </cell>
          <cell r="D3519" t="str">
            <v>Support Staff</v>
          </cell>
          <cell r="E3519" t="str">
            <v>Added 2021</v>
          </cell>
        </row>
        <row r="3520">
          <cell r="B3520" t="str">
            <v>Other Support Staff</v>
          </cell>
          <cell r="C3520" t="str">
            <v>_NOT INCLUDED</v>
          </cell>
          <cell r="D3520" t="str">
            <v>Support Staff</v>
          </cell>
          <cell r="E3520" t="str">
            <v>Added 2021</v>
          </cell>
        </row>
        <row r="3521">
          <cell r="B3521" t="str">
            <v>Nursing Officer</v>
          </cell>
          <cell r="C3521" t="str">
            <v>04-N01 - Nursing Officer/Registered Nurse</v>
          </cell>
          <cell r="D3521" t="str">
            <v>Nursing / Midwifery</v>
          </cell>
        </row>
        <row r="3522">
          <cell r="B3522" t="str">
            <v>Nursing Officer</v>
          </cell>
          <cell r="C3522" t="str">
            <v>04-N01 - Nursing Officer/Registered Nurse</v>
          </cell>
          <cell r="D3522" t="str">
            <v>Nursing / Midwifery</v>
          </cell>
        </row>
        <row r="3523">
          <cell r="B3523" t="str">
            <v>Nursing Officer - Child Health</v>
          </cell>
          <cell r="C3523" t="str">
            <v>04-N01 - Nursing Officer/Registered Nurse</v>
          </cell>
          <cell r="D3523" t="str">
            <v>Nursing / Midwifery</v>
          </cell>
          <cell r="E3523" t="str">
            <v>Added 2021</v>
          </cell>
        </row>
        <row r="3524">
          <cell r="B3524" t="str">
            <v>Nursing Officer - Child Health</v>
          </cell>
          <cell r="C3524" t="str">
            <v>04-N01 - Nursing Officer/Registered Nurse</v>
          </cell>
          <cell r="D3524" t="str">
            <v>Nursing / Midwifery</v>
          </cell>
          <cell r="E3524" t="str">
            <v>Added 2021</v>
          </cell>
        </row>
        <row r="3525">
          <cell r="B3525" t="str">
            <v>Other Support Staff</v>
          </cell>
          <cell r="C3525" t="str">
            <v>_NOT INCLUDED</v>
          </cell>
          <cell r="D3525" t="str">
            <v>Support Staff</v>
          </cell>
          <cell r="E3525" t="str">
            <v>Added 2021</v>
          </cell>
        </row>
        <row r="3526">
          <cell r="B3526" t="str">
            <v>Other Support Staff</v>
          </cell>
          <cell r="C3526" t="str">
            <v>_NOT INCLUDED</v>
          </cell>
          <cell r="D3526" t="str">
            <v>Support Staff</v>
          </cell>
        </row>
        <row r="3527">
          <cell r="B3527" t="str">
            <v>Other Support Staff</v>
          </cell>
          <cell r="C3527" t="str">
            <v>_NOT INCLUDED</v>
          </cell>
          <cell r="D3527" t="str">
            <v>Support Staff</v>
          </cell>
        </row>
        <row r="3528">
          <cell r="B3528" t="str">
            <v>Senior Clerical Officer</v>
          </cell>
          <cell r="C3528" t="str">
            <v>_NOT INCLUDED</v>
          </cell>
          <cell r="D3528" t="str">
            <v>Support Staff</v>
          </cell>
        </row>
        <row r="3529">
          <cell r="B3529" t="str">
            <v>Senior Clerical Officer</v>
          </cell>
          <cell r="C3529" t="str">
            <v>_NOT INCLUDED</v>
          </cell>
          <cell r="D3529" t="str">
            <v>Support Staff</v>
          </cell>
        </row>
        <row r="3530">
          <cell r="B3530" t="str">
            <v>Senior Clerical Officer</v>
          </cell>
          <cell r="C3530" t="str">
            <v>_NOT INCLUDED</v>
          </cell>
          <cell r="D3530" t="str">
            <v>Support Staff</v>
          </cell>
        </row>
        <row r="3531">
          <cell r="B3531" t="str">
            <v>Senior Clerical Officer</v>
          </cell>
          <cell r="C3531" t="str">
            <v>_NOT INCLUDED</v>
          </cell>
          <cell r="D3531" t="str">
            <v>Support Staff</v>
          </cell>
        </row>
        <row r="3532">
          <cell r="B3532" t="str">
            <v>Senior Clerical Officer</v>
          </cell>
          <cell r="C3532" t="str">
            <v>_NOT INCLUDED</v>
          </cell>
          <cell r="D3532" t="str">
            <v>Support Staff</v>
          </cell>
        </row>
        <row r="3533">
          <cell r="B3533" t="str">
            <v>Senior Clerical Officer</v>
          </cell>
          <cell r="C3533" t="str">
            <v>_NOT INCLUDED</v>
          </cell>
          <cell r="D3533" t="str">
            <v>Support Staff</v>
          </cell>
        </row>
        <row r="3534">
          <cell r="B3534" t="str">
            <v>Senior Clerical Officer</v>
          </cell>
          <cell r="C3534" t="str">
            <v>_NOT INCLUDED</v>
          </cell>
          <cell r="D3534" t="str">
            <v>Support Staff</v>
          </cell>
        </row>
        <row r="3535">
          <cell r="B3535" t="str">
            <v>Senior Clerical Officer</v>
          </cell>
          <cell r="C3535" t="str">
            <v>_NOT INCLUDED</v>
          </cell>
          <cell r="D3535" t="str">
            <v>Support Staff</v>
          </cell>
        </row>
        <row r="3536">
          <cell r="B3536" t="str">
            <v>Senior Clerical Officer</v>
          </cell>
          <cell r="C3536" t="str">
            <v>_NOT INCLUDED</v>
          </cell>
          <cell r="D3536" t="str">
            <v>Support Staff</v>
          </cell>
        </row>
        <row r="3537">
          <cell r="B3537" t="str">
            <v>Senior Clerical Officer</v>
          </cell>
          <cell r="C3537" t="str">
            <v>_NOT INCLUDED</v>
          </cell>
          <cell r="D3537" t="str">
            <v>Support Staff</v>
          </cell>
        </row>
        <row r="3538">
          <cell r="B3538" t="str">
            <v>Clinical Officer</v>
          </cell>
          <cell r="C3538" t="str">
            <v>02-M02 - Clinical Officer / Technician</v>
          </cell>
          <cell r="D3538" t="str">
            <v>Clinical</v>
          </cell>
        </row>
        <row r="3539">
          <cell r="B3539" t="str">
            <v>Clinical Officer</v>
          </cell>
          <cell r="C3539" t="str">
            <v>02-M02 - Clinical Officer / Technician</v>
          </cell>
          <cell r="D3539" t="str">
            <v>Clinical</v>
          </cell>
        </row>
        <row r="3540">
          <cell r="B3540" t="str">
            <v>Clinical Officer</v>
          </cell>
          <cell r="C3540" t="str">
            <v>02-M02 - Clinical Officer / Technician</v>
          </cell>
          <cell r="D3540" t="str">
            <v>Clinical</v>
          </cell>
        </row>
        <row r="3541">
          <cell r="B3541" t="str">
            <v>Clinical Officer</v>
          </cell>
          <cell r="C3541" t="str">
            <v>02-M02 - Clinical Officer / Technician</v>
          </cell>
          <cell r="D3541" t="str">
            <v>Clinical</v>
          </cell>
        </row>
        <row r="3542">
          <cell r="B3542" t="str">
            <v>Clinical Officer</v>
          </cell>
          <cell r="C3542" t="str">
            <v>02-M02 - Clinical Officer / Technician</v>
          </cell>
          <cell r="D3542" t="str">
            <v>Clinical</v>
          </cell>
        </row>
        <row r="3543">
          <cell r="B3543" t="str">
            <v>Clinical Officer</v>
          </cell>
          <cell r="C3543" t="str">
            <v>02-M02 - Clinical Officer / Technician</v>
          </cell>
          <cell r="D3543" t="str">
            <v>Clinical</v>
          </cell>
        </row>
        <row r="3544">
          <cell r="B3544" t="str">
            <v>Mental Health Nursing Officer</v>
          </cell>
          <cell r="C3544" t="str">
            <v>04-N01 - Nursing Officer/Registered Nurse</v>
          </cell>
          <cell r="D3544" t="str">
            <v>Mental Health</v>
          </cell>
        </row>
        <row r="3545">
          <cell r="B3545" t="str">
            <v>Clinical Officer</v>
          </cell>
          <cell r="C3545" t="str">
            <v>02-M02 - Clinical Officer / Technician</v>
          </cell>
          <cell r="D3545" t="str">
            <v>Clinical</v>
          </cell>
        </row>
        <row r="3546">
          <cell r="B3546" t="str">
            <v>Clinical Officer</v>
          </cell>
          <cell r="C3546" t="str">
            <v>02-M02 - Clinical Officer / Technician</v>
          </cell>
          <cell r="D3546" t="str">
            <v>Clinical</v>
          </cell>
        </row>
        <row r="3547">
          <cell r="B3547" t="str">
            <v>Clinical Officer</v>
          </cell>
          <cell r="C3547" t="str">
            <v>02-M02 - Clinical Officer / Technician</v>
          </cell>
          <cell r="D3547" t="str">
            <v>Clinical</v>
          </cell>
        </row>
        <row r="3548">
          <cell r="B3548" t="str">
            <v>Clinical Officer</v>
          </cell>
          <cell r="C3548" t="str">
            <v>02-M02 - Clinical Officer / Technician</v>
          </cell>
          <cell r="D3548" t="str">
            <v>Clinical</v>
          </cell>
        </row>
        <row r="3549">
          <cell r="B3549" t="str">
            <v>Clinical Officer - Orthopaedic</v>
          </cell>
          <cell r="C3549" t="str">
            <v>02-M02 - Clinical Officer / Technician</v>
          </cell>
          <cell r="D3549" t="str">
            <v>Clinical</v>
          </cell>
        </row>
        <row r="3550">
          <cell r="B3550" t="str">
            <v>Clinical Officer - Orthopaedic</v>
          </cell>
          <cell r="C3550" t="str">
            <v>02-M02 - Clinical Officer / Technician</v>
          </cell>
          <cell r="D3550" t="str">
            <v>Clinical</v>
          </cell>
        </row>
        <row r="3551">
          <cell r="B3551" t="str">
            <v>Clinical Officer - Orthopaedic</v>
          </cell>
          <cell r="C3551" t="str">
            <v>02-M02 - Clinical Officer / Technician</v>
          </cell>
          <cell r="D3551" t="str">
            <v>Clinical</v>
          </cell>
        </row>
        <row r="3552">
          <cell r="B3552" t="str">
            <v>Clinical Officer - Orthopaedic</v>
          </cell>
          <cell r="C3552" t="str">
            <v>02-M02 - Clinical Officer / Technician</v>
          </cell>
          <cell r="D3552" t="str">
            <v>Clinical</v>
          </cell>
        </row>
        <row r="3553">
          <cell r="B3553" t="str">
            <v>Psychologist</v>
          </cell>
          <cell r="C3553" t="str">
            <v>01-M01 - Medical Officer / Specialist</v>
          </cell>
          <cell r="D3553" t="str">
            <v>Mental Health</v>
          </cell>
        </row>
        <row r="3554">
          <cell r="B3554" t="str">
            <v>Other Management Staff</v>
          </cell>
          <cell r="C3554" t="str">
            <v>_NOT INCLUDED</v>
          </cell>
          <cell r="D3554" t="str">
            <v>Management</v>
          </cell>
        </row>
        <row r="3555">
          <cell r="B3555" t="str">
            <v>Other Management Staff</v>
          </cell>
          <cell r="C3555" t="str">
            <v>_NOT INCLUDED</v>
          </cell>
          <cell r="D3555" t="str">
            <v>Management</v>
          </cell>
        </row>
        <row r="3556">
          <cell r="B3556" t="str">
            <v>Clinical Officer</v>
          </cell>
          <cell r="C3556" t="str">
            <v>02-M02 - Clinical Officer / Technician</v>
          </cell>
          <cell r="D3556" t="str">
            <v>Clinical</v>
          </cell>
        </row>
        <row r="3557">
          <cell r="B3557" t="str">
            <v>Clinical Officer</v>
          </cell>
          <cell r="C3557" t="str">
            <v>02-M02 - Clinical Officer / Technician</v>
          </cell>
          <cell r="D3557" t="str">
            <v>Clinical</v>
          </cell>
        </row>
        <row r="3558">
          <cell r="B3558" t="str">
            <v>Clinical Officer</v>
          </cell>
          <cell r="C3558" t="str">
            <v>02-M02 - Clinical Officer / Technician</v>
          </cell>
          <cell r="D3558" t="str">
            <v>Clinical</v>
          </cell>
          <cell r="E3558" t="str">
            <v>Added 2021</v>
          </cell>
        </row>
        <row r="3559">
          <cell r="B3559" t="str">
            <v>Clinical Officer</v>
          </cell>
          <cell r="C3559" t="str">
            <v>02-M02 - Clinical Officer / Technician</v>
          </cell>
          <cell r="D3559" t="str">
            <v>Clinical</v>
          </cell>
          <cell r="E3559" t="str">
            <v>Added 2021</v>
          </cell>
        </row>
        <row r="3560">
          <cell r="B3560" t="str">
            <v>Clinical Officer</v>
          </cell>
          <cell r="C3560" t="str">
            <v>02-M02 - Clinical Officer / Technician</v>
          </cell>
          <cell r="D3560" t="str">
            <v>Clinical</v>
          </cell>
        </row>
        <row r="3561">
          <cell r="B3561" t="str">
            <v>Clinical Officer</v>
          </cell>
          <cell r="C3561" t="str">
            <v>02-M02 - Clinical Officer / Technician</v>
          </cell>
          <cell r="D3561" t="str">
            <v>Clinical</v>
          </cell>
        </row>
        <row r="3562">
          <cell r="B3562" t="str">
            <v>Clinical Officer</v>
          </cell>
          <cell r="C3562" t="str">
            <v>02-M02 - Clinical Officer / Technician</v>
          </cell>
          <cell r="D3562" t="str">
            <v>Clinical</v>
          </cell>
        </row>
        <row r="3563">
          <cell r="B3563" t="str">
            <v>Clinical Officer</v>
          </cell>
          <cell r="C3563" t="str">
            <v>02-M02 - Clinical Officer / Technician</v>
          </cell>
          <cell r="D3563" t="str">
            <v>Clinical</v>
          </cell>
        </row>
        <row r="3564">
          <cell r="B3564" t="str">
            <v>Clinical Officer - Orthopaedic</v>
          </cell>
          <cell r="C3564" t="str">
            <v>02-M02 - Clinical Officer / Technician</v>
          </cell>
          <cell r="D3564" t="str">
            <v>Clinical</v>
          </cell>
        </row>
        <row r="3565">
          <cell r="B3565" t="str">
            <v>Clinical Officer - Orthopaedic</v>
          </cell>
          <cell r="C3565" t="str">
            <v>02-M02 - Clinical Officer / Technician</v>
          </cell>
          <cell r="D3565" t="str">
            <v>Clinical</v>
          </cell>
        </row>
        <row r="3566">
          <cell r="B3566" t="str">
            <v>Clinical Officer - Anaesthetic</v>
          </cell>
          <cell r="C3566" t="str">
            <v>02-M02 - Clinical Officer / Technician</v>
          </cell>
          <cell r="D3566" t="str">
            <v>Clinical</v>
          </cell>
        </row>
        <row r="3567">
          <cell r="B3567" t="str">
            <v>Clinical Officer - Anaesthetic</v>
          </cell>
          <cell r="C3567" t="str">
            <v>02-M02 - Clinical Officer / Technician</v>
          </cell>
          <cell r="D3567" t="str">
            <v>Clinical</v>
          </cell>
        </row>
        <row r="3568">
          <cell r="B3568" t="str">
            <v>Clinical Officer - Orthopaedic</v>
          </cell>
          <cell r="C3568" t="str">
            <v>02-M02 - Clinical Officer / Technician</v>
          </cell>
          <cell r="D3568" t="str">
            <v>Clinical</v>
          </cell>
        </row>
        <row r="3569">
          <cell r="B3569" t="str">
            <v>Clinical Officer - Orthopaedic</v>
          </cell>
          <cell r="C3569" t="str">
            <v>02-M02 - Clinical Officer / Technician</v>
          </cell>
          <cell r="D3569" t="str">
            <v>Clinical</v>
          </cell>
        </row>
        <row r="3570">
          <cell r="B3570" t="str">
            <v>Clinical Officer</v>
          </cell>
          <cell r="C3570" t="str">
            <v>02-M02 - Clinical Officer / Technician</v>
          </cell>
          <cell r="D3570" t="str">
            <v>Clinical</v>
          </cell>
        </row>
        <row r="3571">
          <cell r="B3571" t="str">
            <v>Clinical Officer</v>
          </cell>
          <cell r="C3571" t="str">
            <v>02-M02 - Clinical Officer / Technician</v>
          </cell>
          <cell r="D3571" t="str">
            <v>Clinical</v>
          </cell>
        </row>
        <row r="3572">
          <cell r="B3572" t="str">
            <v>Clinical Officer</v>
          </cell>
          <cell r="C3572" t="str">
            <v>02-M02 - Clinical Officer / Technician</v>
          </cell>
          <cell r="D3572" t="str">
            <v>Clinical</v>
          </cell>
        </row>
        <row r="3573">
          <cell r="B3573" t="str">
            <v>Clinical Officer</v>
          </cell>
          <cell r="C3573" t="str">
            <v>02-M02 - Clinical Officer / Technician</v>
          </cell>
          <cell r="D3573" t="str">
            <v>Clinical</v>
          </cell>
        </row>
        <row r="3574">
          <cell r="B3574" t="str">
            <v>Clinical Officer</v>
          </cell>
          <cell r="C3574" t="str">
            <v>02-M02 - Clinical Officer / Technician</v>
          </cell>
          <cell r="D3574" t="str">
            <v>Clinical</v>
          </cell>
        </row>
        <row r="3575">
          <cell r="B3575" t="str">
            <v>Clinical Officer</v>
          </cell>
          <cell r="C3575" t="str">
            <v>02-M02 - Clinical Officer / Technician</v>
          </cell>
          <cell r="D3575" t="str">
            <v>Clinical</v>
          </cell>
        </row>
        <row r="3576">
          <cell r="B3576" t="str">
            <v>Clinical Officer</v>
          </cell>
          <cell r="C3576" t="str">
            <v>02-M02 - Clinical Officer / Technician</v>
          </cell>
          <cell r="D3576" t="str">
            <v>Clinical</v>
          </cell>
        </row>
        <row r="3577">
          <cell r="B3577" t="str">
            <v>Clinical Officer</v>
          </cell>
          <cell r="C3577" t="str">
            <v>02-M02 - Clinical Officer / Technician</v>
          </cell>
          <cell r="D3577" t="str">
            <v>Clinical</v>
          </cell>
        </row>
        <row r="3578">
          <cell r="B3578" t="str">
            <v>Other Support Staff</v>
          </cell>
          <cell r="C3578" t="str">
            <v>_NOT INCLUDED</v>
          </cell>
          <cell r="D3578" t="str">
            <v>Support Staff</v>
          </cell>
          <cell r="E3578" t="str">
            <v>Added 2021</v>
          </cell>
        </row>
        <row r="3579">
          <cell r="B3579" t="str">
            <v>Other Management Staff</v>
          </cell>
          <cell r="C3579" t="str">
            <v>_NOT INCLUDED</v>
          </cell>
          <cell r="D3579" t="str">
            <v>Management</v>
          </cell>
        </row>
        <row r="3580">
          <cell r="B3580" t="str">
            <v>Other Management Staff</v>
          </cell>
          <cell r="C3580" t="str">
            <v>_NOT INCLUDED</v>
          </cell>
          <cell r="D3580" t="str">
            <v>Management</v>
          </cell>
        </row>
        <row r="3581">
          <cell r="B3581" t="str">
            <v>Nursing Officer - Community Health</v>
          </cell>
          <cell r="C3581" t="str">
            <v>04-N01 - Nursing Officer/Registered Nurse</v>
          </cell>
          <cell r="D3581" t="str">
            <v>Nursing / Midwifery</v>
          </cell>
        </row>
        <row r="3582">
          <cell r="B3582" t="str">
            <v>Nursing Officer - Community Health</v>
          </cell>
          <cell r="C3582" t="str">
            <v>04-N01 - Nursing Officer/Registered Nurse</v>
          </cell>
          <cell r="D3582" t="str">
            <v>Nursing / Midwifery</v>
          </cell>
        </row>
        <row r="3583">
          <cell r="B3583" t="str">
            <v>Nursing Officer - Community Health</v>
          </cell>
          <cell r="C3583" t="str">
            <v>04-N01 - Nursing Officer/Registered Nurse</v>
          </cell>
          <cell r="D3583" t="str">
            <v>Nursing / Midwifery</v>
          </cell>
        </row>
        <row r="3584">
          <cell r="B3584" t="str">
            <v>Nursing Officer - Community Health</v>
          </cell>
          <cell r="C3584" t="str">
            <v>04-N01 - Nursing Officer/Registered Nurse</v>
          </cell>
          <cell r="D3584" t="str">
            <v>Nursing / Midwifery</v>
          </cell>
        </row>
        <row r="3585">
          <cell r="B3585" t="str">
            <v>Nursing Officer - Community Health</v>
          </cell>
          <cell r="C3585" t="str">
            <v>04-N01 - Nursing Officer/Registered Nurse</v>
          </cell>
          <cell r="D3585" t="str">
            <v>Nursing / Midwifery</v>
          </cell>
        </row>
        <row r="3586">
          <cell r="B3586" t="str">
            <v>Nursing Officer - Community Health</v>
          </cell>
          <cell r="C3586" t="str">
            <v>04-N01 - Nursing Officer/Registered Nurse</v>
          </cell>
          <cell r="D3586" t="str">
            <v>Nursing / Midwifery</v>
          </cell>
        </row>
        <row r="3587">
          <cell r="B3587" t="str">
            <v>Nursing Officer - Community Health</v>
          </cell>
          <cell r="C3587" t="str">
            <v>04-N01 - Nursing Officer/Registered Nurse</v>
          </cell>
          <cell r="D3587" t="str">
            <v>Nursing / Midwifery</v>
          </cell>
        </row>
        <row r="3588">
          <cell r="B3588" t="str">
            <v>Senior Copy Typist</v>
          </cell>
          <cell r="C3588" t="str">
            <v>_NOT INCLUDED</v>
          </cell>
          <cell r="D3588" t="str">
            <v>Support Staff</v>
          </cell>
        </row>
        <row r="3589">
          <cell r="B3589" t="str">
            <v>Senior Copy Typist</v>
          </cell>
          <cell r="C3589" t="str">
            <v>_NOT INCLUDED</v>
          </cell>
          <cell r="D3589" t="str">
            <v>Support Staff</v>
          </cell>
        </row>
        <row r="3590">
          <cell r="B3590" t="str">
            <v>Other Support Staff</v>
          </cell>
          <cell r="C3590" t="str">
            <v>_NOT INCLUDED</v>
          </cell>
          <cell r="D3590" t="str">
            <v>Support Staff</v>
          </cell>
        </row>
        <row r="3591">
          <cell r="B3591" t="str">
            <v>Other Support Staff</v>
          </cell>
          <cell r="C3591" t="str">
            <v>_NOT INCLUDED</v>
          </cell>
          <cell r="D3591" t="str">
            <v>Support Staff</v>
          </cell>
        </row>
        <row r="3592">
          <cell r="B3592" t="str">
            <v>Other Support Staff</v>
          </cell>
          <cell r="C3592" t="str">
            <v>_NOT INCLUDED</v>
          </cell>
          <cell r="D3592" t="str">
            <v>Support Staff</v>
          </cell>
        </row>
        <row r="3593">
          <cell r="B3593" t="str">
            <v>Other Support Staff</v>
          </cell>
          <cell r="C3593" t="str">
            <v>_NOT INCLUDED</v>
          </cell>
          <cell r="D3593" t="str">
            <v>Support Staff</v>
          </cell>
        </row>
        <row r="3594">
          <cell r="B3594" t="str">
            <v>Other Support Staff</v>
          </cell>
          <cell r="C3594" t="str">
            <v>_NOT INCLUDED</v>
          </cell>
          <cell r="D3594" t="str">
            <v>Support Staff</v>
          </cell>
        </row>
        <row r="3595">
          <cell r="B3595" t="str">
            <v>Other Support Staff</v>
          </cell>
          <cell r="C3595" t="str">
            <v>_NOT INCLUDED</v>
          </cell>
          <cell r="D3595" t="str">
            <v>Support Staff</v>
          </cell>
        </row>
        <row r="3596">
          <cell r="B3596" t="str">
            <v>Clinical Officer - Dermatology</v>
          </cell>
          <cell r="C3596" t="str">
            <v>02-M02 - Clinical Officer / Technician</v>
          </cell>
          <cell r="D3596" t="str">
            <v>Clinical</v>
          </cell>
        </row>
        <row r="3597">
          <cell r="B3597" t="str">
            <v>Clinical Officer - Dermatology</v>
          </cell>
          <cell r="C3597" t="str">
            <v>02-M02 - Clinical Officer / Technician</v>
          </cell>
          <cell r="D3597" t="str">
            <v>Clinical</v>
          </cell>
        </row>
        <row r="3598">
          <cell r="B3598" t="str">
            <v>Laboratory Technician</v>
          </cell>
          <cell r="C3598" t="str">
            <v>11-L02 - Laboratory Technician</v>
          </cell>
          <cell r="D3598" t="str">
            <v>Laboratory</v>
          </cell>
          <cell r="E3598" t="str">
            <v>Added 2021</v>
          </cell>
        </row>
        <row r="3599">
          <cell r="B3599" t="str">
            <v>Laboratory Technician</v>
          </cell>
          <cell r="C3599" t="str">
            <v>11-L02 - Laboratory Technician</v>
          </cell>
          <cell r="D3599" t="str">
            <v>Laboratory</v>
          </cell>
          <cell r="E3599" t="str">
            <v>Added 2021</v>
          </cell>
        </row>
        <row r="3600">
          <cell r="B3600" t="str">
            <v>Laboratory Technician</v>
          </cell>
          <cell r="C3600" t="str">
            <v>11-L02 - Laboratory Technician</v>
          </cell>
          <cell r="D3600" t="str">
            <v>Laboratory</v>
          </cell>
          <cell r="E3600" t="str">
            <v>Added 2021</v>
          </cell>
        </row>
        <row r="3601">
          <cell r="B3601" t="str">
            <v>Laboratory Technician</v>
          </cell>
          <cell r="C3601" t="str">
            <v>11-L02 - Laboratory Technician</v>
          </cell>
          <cell r="D3601" t="str">
            <v>Laboratory</v>
          </cell>
          <cell r="E3601" t="str">
            <v>Added 2021</v>
          </cell>
        </row>
        <row r="3602">
          <cell r="B3602" t="str">
            <v>Laboratory Officer</v>
          </cell>
          <cell r="C3602" t="str">
            <v>10-L01 - Laboratory Officer</v>
          </cell>
          <cell r="D3602" t="str">
            <v>Laboratory</v>
          </cell>
          <cell r="E3602" t="str">
            <v>Added 2021</v>
          </cell>
        </row>
        <row r="3603">
          <cell r="B3603" t="str">
            <v>Laboratory Officer</v>
          </cell>
          <cell r="C3603" t="str">
            <v>10-L01 - Laboratory Officer</v>
          </cell>
          <cell r="D3603" t="str">
            <v>Laboratory</v>
          </cell>
          <cell r="E3603" t="str">
            <v>Added 2021</v>
          </cell>
        </row>
        <row r="3604">
          <cell r="B3604" t="str">
            <v>Laboratory Officer</v>
          </cell>
          <cell r="C3604" t="str">
            <v>10-L01 - Laboratory Officer</v>
          </cell>
          <cell r="D3604" t="str">
            <v>Laboratory</v>
          </cell>
          <cell r="E3604" t="str">
            <v>Added 2021</v>
          </cell>
        </row>
        <row r="3605">
          <cell r="B3605" t="str">
            <v>Laboratory Officer</v>
          </cell>
          <cell r="C3605" t="str">
            <v>10-L01 - Laboratory Officer</v>
          </cell>
          <cell r="D3605" t="str">
            <v>Laboratory</v>
          </cell>
          <cell r="E3605" t="str">
            <v>Added 2021</v>
          </cell>
        </row>
        <row r="3606">
          <cell r="B3606" t="str">
            <v>Dental Officer</v>
          </cell>
          <cell r="C3606" t="str">
            <v>15-D01 - Dentist</v>
          </cell>
          <cell r="D3606" t="str">
            <v>Dental</v>
          </cell>
        </row>
        <row r="3607">
          <cell r="B3607" t="str">
            <v>Dental Officer</v>
          </cell>
          <cell r="C3607" t="str">
            <v>15-D01 - Dentist</v>
          </cell>
          <cell r="D3607" t="str">
            <v>Dental</v>
          </cell>
        </row>
        <row r="3608">
          <cell r="B3608" t="str">
            <v>Dental Officer</v>
          </cell>
          <cell r="C3608" t="str">
            <v>15-D01 - Dentist</v>
          </cell>
          <cell r="D3608" t="str">
            <v>Dental</v>
          </cell>
          <cell r="E3608" t="str">
            <v>Added 2021</v>
          </cell>
        </row>
        <row r="3609">
          <cell r="B3609" t="str">
            <v>Dental Officer</v>
          </cell>
          <cell r="C3609" t="str">
            <v>15-D01 - Dentist</v>
          </cell>
          <cell r="D3609" t="str">
            <v>Dental</v>
          </cell>
          <cell r="E3609" t="str">
            <v>Added 2021</v>
          </cell>
        </row>
        <row r="3610">
          <cell r="B3610" t="str">
            <v>Dental Surgeon</v>
          </cell>
          <cell r="C3610" t="str">
            <v>15-D01 - Dentist</v>
          </cell>
          <cell r="D3610" t="str">
            <v>Dental</v>
          </cell>
          <cell r="E3610" t="str">
            <v>Added 2021</v>
          </cell>
        </row>
        <row r="3611">
          <cell r="B3611" t="str">
            <v>Dental Surgeon</v>
          </cell>
          <cell r="C3611" t="str">
            <v>15-D01 - Dentist</v>
          </cell>
          <cell r="D3611" t="str">
            <v>Dental</v>
          </cell>
          <cell r="E3611" t="str">
            <v>Added 2021</v>
          </cell>
        </row>
        <row r="3612">
          <cell r="B3612" t="str">
            <v>Dental Technician</v>
          </cell>
          <cell r="C3612" t="str">
            <v>16-D02 - Dental Therapist</v>
          </cell>
          <cell r="D3612" t="str">
            <v>Dental</v>
          </cell>
        </row>
        <row r="3613">
          <cell r="B3613" t="str">
            <v>Dental Technician</v>
          </cell>
          <cell r="C3613" t="str">
            <v>16-D02 - Dental Therapist</v>
          </cell>
          <cell r="D3613" t="str">
            <v>Dental</v>
          </cell>
        </row>
        <row r="3614">
          <cell r="B3614" t="str">
            <v>Dental Technician</v>
          </cell>
          <cell r="C3614" t="str">
            <v>16-D02 - Dental Therapist</v>
          </cell>
          <cell r="D3614" t="str">
            <v>Dental</v>
          </cell>
        </row>
        <row r="3615">
          <cell r="B3615" t="str">
            <v>Dental Technician</v>
          </cell>
          <cell r="C3615" t="str">
            <v>16-D02 - Dental Therapist</v>
          </cell>
          <cell r="D3615" t="str">
            <v>Dental</v>
          </cell>
        </row>
        <row r="3616">
          <cell r="B3616" t="str">
            <v>Dental Therapist</v>
          </cell>
          <cell r="C3616" t="str">
            <v>16-D02 - Dental Therapist</v>
          </cell>
          <cell r="D3616" t="str">
            <v>Dental</v>
          </cell>
        </row>
        <row r="3617">
          <cell r="B3617" t="str">
            <v>Dental Therapist</v>
          </cell>
          <cell r="C3617" t="str">
            <v>16-D02 - Dental Therapist</v>
          </cell>
          <cell r="D3617" t="str">
            <v>Dental</v>
          </cell>
        </row>
        <row r="3618">
          <cell r="B3618" t="str">
            <v>Laboratory Technician</v>
          </cell>
          <cell r="C3618" t="str">
            <v>11-L02 - Laboratory Technician</v>
          </cell>
          <cell r="D3618" t="str">
            <v>Laboratory</v>
          </cell>
          <cell r="E3618" t="str">
            <v>Added 2021</v>
          </cell>
        </row>
        <row r="3619">
          <cell r="B3619" t="str">
            <v>Laboratory Technician</v>
          </cell>
          <cell r="C3619" t="str">
            <v>11-L02 - Laboratory Technician</v>
          </cell>
          <cell r="D3619" t="str">
            <v>Laboratory</v>
          </cell>
          <cell r="E3619" t="str">
            <v>Added 2021</v>
          </cell>
        </row>
        <row r="3620">
          <cell r="B3620" t="str">
            <v>Dental Officer</v>
          </cell>
          <cell r="C3620" t="str">
            <v>15-D01 - Dentist</v>
          </cell>
          <cell r="D3620" t="str">
            <v>Dental</v>
          </cell>
        </row>
        <row r="3621">
          <cell r="B3621" t="str">
            <v>Dental Officer</v>
          </cell>
          <cell r="C3621" t="str">
            <v>15-D01 - Dentist</v>
          </cell>
          <cell r="D3621" t="str">
            <v>Dental</v>
          </cell>
        </row>
        <row r="3622">
          <cell r="B3622" t="str">
            <v>Other Management Staff</v>
          </cell>
          <cell r="C3622" t="str">
            <v>_NOT INCLUDED</v>
          </cell>
          <cell r="D3622" t="str">
            <v>Management</v>
          </cell>
          <cell r="E3622" t="str">
            <v>Added 2021</v>
          </cell>
        </row>
        <row r="3623">
          <cell r="B3623" t="str">
            <v>Other Management Staff</v>
          </cell>
          <cell r="C3623" t="str">
            <v>_NOT INCLUDED</v>
          </cell>
          <cell r="D3623" t="str">
            <v>Management</v>
          </cell>
          <cell r="E3623" t="str">
            <v>Added 2021</v>
          </cell>
        </row>
        <row r="3624">
          <cell r="B3624" t="str">
            <v>Clinical Officer - Dermatology</v>
          </cell>
          <cell r="C3624" t="str">
            <v>02-M02 - Clinical Officer / Technician</v>
          </cell>
          <cell r="D3624" t="str">
            <v>Clinical</v>
          </cell>
        </row>
        <row r="3625">
          <cell r="B3625" t="str">
            <v>Clinical Officer - Dermatology</v>
          </cell>
          <cell r="C3625" t="str">
            <v>02-M02 - Clinical Officer / Technician</v>
          </cell>
          <cell r="D3625" t="str">
            <v>Clinical</v>
          </cell>
        </row>
        <row r="3626">
          <cell r="B3626" t="str">
            <v>Medical Officer - Dermatology</v>
          </cell>
          <cell r="C3626" t="str">
            <v>01-M01 - Medical Officer / Specialist</v>
          </cell>
          <cell r="D3626" t="str">
            <v>Clinical</v>
          </cell>
        </row>
        <row r="3627">
          <cell r="B3627" t="str">
            <v>Medical Officer - Dermatology</v>
          </cell>
          <cell r="C3627" t="str">
            <v>01-M01 - Medical Officer / Specialist</v>
          </cell>
          <cell r="D3627" t="str">
            <v>Clinical</v>
          </cell>
        </row>
        <row r="3628">
          <cell r="B3628" t="str">
            <v>Clinical Officer - Dermatology</v>
          </cell>
          <cell r="C3628" t="str">
            <v>02-M02 - Clinical Officer / Technician</v>
          </cell>
          <cell r="D3628" t="str">
            <v>Clinical</v>
          </cell>
          <cell r="E3628" t="str">
            <v>Added 2021</v>
          </cell>
        </row>
        <row r="3629">
          <cell r="B3629" t="str">
            <v>Clinical Officer - Dermatology</v>
          </cell>
          <cell r="C3629" t="str">
            <v>02-M02 - Clinical Officer / Technician</v>
          </cell>
          <cell r="D3629" t="str">
            <v>Clinical</v>
          </cell>
          <cell r="E3629" t="str">
            <v>Added 2021</v>
          </cell>
        </row>
        <row r="3630">
          <cell r="B3630" t="str">
            <v>Health Surveillance Assistant</v>
          </cell>
          <cell r="C3630" t="str">
            <v>14-E02 - HSA</v>
          </cell>
          <cell r="D3630" t="str">
            <v>Environmental Health</v>
          </cell>
        </row>
        <row r="3631">
          <cell r="B3631" t="str">
            <v>Health Surveillance Assistant</v>
          </cell>
          <cell r="C3631" t="str">
            <v>14-E02 - HSA</v>
          </cell>
          <cell r="D3631" t="str">
            <v>Environmental Health</v>
          </cell>
        </row>
        <row r="3632">
          <cell r="B3632" t="str">
            <v>Disease Control and Surveillance Officer</v>
          </cell>
          <cell r="C3632" t="str">
            <v>13-E01 - Educ/Environ Health Officer</v>
          </cell>
          <cell r="D3632" t="str">
            <v>Environmental Health</v>
          </cell>
          <cell r="E3632" t="str">
            <v>Added 2021</v>
          </cell>
        </row>
        <row r="3633">
          <cell r="B3633" t="str">
            <v>Disease Control and Surveillance Officer</v>
          </cell>
          <cell r="C3633" t="str">
            <v>13-E01 - Educ/Environ Health Officer</v>
          </cell>
          <cell r="D3633" t="str">
            <v>Environmental Health</v>
          </cell>
          <cell r="E3633" t="str">
            <v>Added 2021</v>
          </cell>
        </row>
        <row r="3634">
          <cell r="B3634" t="str">
            <v>Disease Control and Surveillance Officer</v>
          </cell>
          <cell r="C3634" t="str">
            <v>13-E01 - Educ/Environ Health Officer</v>
          </cell>
          <cell r="D3634" t="str">
            <v>Environmental Health</v>
          </cell>
          <cell r="E3634" t="str">
            <v>Added 2021</v>
          </cell>
        </row>
        <row r="3635">
          <cell r="B3635" t="str">
            <v>Disease Control and Surveillance Officer</v>
          </cell>
          <cell r="C3635" t="str">
            <v>13-E01 - Educ/Environ Health Officer</v>
          </cell>
          <cell r="D3635" t="str">
            <v>Environmental Health</v>
          </cell>
          <cell r="E3635" t="str">
            <v>Added 2021</v>
          </cell>
        </row>
        <row r="3636">
          <cell r="B3636" t="str">
            <v>Disease Control and Surveillance Officer</v>
          </cell>
          <cell r="C3636" t="str">
            <v>13-E01 - Educ/Environ Health Officer</v>
          </cell>
          <cell r="D3636" t="str">
            <v>Environmental Health</v>
          </cell>
          <cell r="E3636" t="str">
            <v>Added 2021</v>
          </cell>
        </row>
        <row r="3637">
          <cell r="B3637" t="str">
            <v>Disease Control and Surveillance Officer</v>
          </cell>
          <cell r="C3637" t="str">
            <v>13-E01 - Educ/Environ Health Officer</v>
          </cell>
          <cell r="D3637" t="str">
            <v>Environmental Health</v>
          </cell>
          <cell r="E3637" t="str">
            <v>Added 2021</v>
          </cell>
        </row>
        <row r="3638">
          <cell r="B3638" t="str">
            <v>Disease Control and Surveillance Officer</v>
          </cell>
          <cell r="C3638" t="str">
            <v>13-E01 - Educ/Environ Health Officer</v>
          </cell>
          <cell r="D3638" t="str">
            <v>Environmental Health</v>
          </cell>
          <cell r="E3638" t="str">
            <v>Added 2021</v>
          </cell>
        </row>
        <row r="3639">
          <cell r="B3639" t="str">
            <v>Disease Control and Surveillance Officer</v>
          </cell>
          <cell r="C3639" t="str">
            <v>13-E01 - Educ/Environ Health Officer</v>
          </cell>
          <cell r="D3639" t="str">
            <v>Environmental Health</v>
          </cell>
          <cell r="E3639" t="str">
            <v>Added 2021</v>
          </cell>
        </row>
        <row r="3640">
          <cell r="B3640" t="str">
            <v>Disease Control and Surveillance Officer</v>
          </cell>
          <cell r="C3640" t="str">
            <v>13-E01 - Educ/Environ Health Officer</v>
          </cell>
          <cell r="D3640" t="str">
            <v>Environmental Health</v>
          </cell>
          <cell r="E3640" t="str">
            <v>Added 2021</v>
          </cell>
        </row>
        <row r="3641">
          <cell r="B3641" t="str">
            <v>Health Surveillance Assistant</v>
          </cell>
          <cell r="C3641" t="str">
            <v>14-E02 - HSA</v>
          </cell>
          <cell r="D3641" t="str">
            <v>Environmental Health</v>
          </cell>
        </row>
        <row r="3642">
          <cell r="B3642" t="str">
            <v>Health Surveillance Assistant</v>
          </cell>
          <cell r="C3642" t="str">
            <v>14-E02 - HSA</v>
          </cell>
          <cell r="D3642" t="str">
            <v>Environmental Health</v>
          </cell>
        </row>
        <row r="3643">
          <cell r="B3643" t="str">
            <v>Health Surveillance Assistant</v>
          </cell>
          <cell r="C3643" t="str">
            <v>14-E02 - HSA</v>
          </cell>
          <cell r="D3643" t="str">
            <v>Environmental Health</v>
          </cell>
        </row>
        <row r="3644">
          <cell r="B3644" t="str">
            <v>Health Surveillance Assistant</v>
          </cell>
          <cell r="C3644" t="str">
            <v>14-E02 - HSA</v>
          </cell>
          <cell r="D3644" t="str">
            <v>Environmental Health</v>
          </cell>
        </row>
        <row r="3645">
          <cell r="B3645" t="str">
            <v>Health Surveillance Assistant</v>
          </cell>
          <cell r="C3645" t="str">
            <v>14-E02 - HSA</v>
          </cell>
          <cell r="D3645" t="str">
            <v>Environmental Health</v>
          </cell>
        </row>
        <row r="3646">
          <cell r="B3646" t="str">
            <v>Health Surveillance Assistant</v>
          </cell>
          <cell r="C3646" t="str">
            <v>14-E02 - HSA</v>
          </cell>
          <cell r="D3646" t="str">
            <v>Environmental Health</v>
          </cell>
        </row>
        <row r="3647">
          <cell r="B3647" t="str">
            <v>Disease Control and Surveillance Officer</v>
          </cell>
          <cell r="C3647" t="str">
            <v>13-E01 - Educ/Environ Health Officer</v>
          </cell>
          <cell r="D3647" t="str">
            <v>Environmental Health</v>
          </cell>
        </row>
        <row r="3648">
          <cell r="B3648" t="str">
            <v>Health Surveillance Assistant</v>
          </cell>
          <cell r="C3648" t="str">
            <v>14-E02 - HSA</v>
          </cell>
          <cell r="D3648" t="str">
            <v>Environmental Health</v>
          </cell>
        </row>
        <row r="3649">
          <cell r="B3649" t="str">
            <v>Health Surveillance Assistant</v>
          </cell>
          <cell r="C3649" t="str">
            <v>14-E02 - HSA</v>
          </cell>
          <cell r="D3649" t="str">
            <v>Environmental Health</v>
          </cell>
        </row>
        <row r="3650">
          <cell r="B3650" t="str">
            <v>Health Surveillance Assistant</v>
          </cell>
          <cell r="C3650" t="str">
            <v>14-E02 - HSA</v>
          </cell>
          <cell r="D3650" t="str">
            <v>Environmental Health</v>
          </cell>
        </row>
        <row r="3651">
          <cell r="B3651" t="str">
            <v>Health Surveillance Assistant</v>
          </cell>
          <cell r="C3651" t="str">
            <v>14-E02 - HSA</v>
          </cell>
          <cell r="D3651" t="str">
            <v>Environmental Health</v>
          </cell>
        </row>
        <row r="3652">
          <cell r="B3652" t="str">
            <v>Health Surveillance Assistant</v>
          </cell>
          <cell r="C3652" t="str">
            <v>14-E02 - HSA</v>
          </cell>
          <cell r="D3652" t="str">
            <v>Environmental Health</v>
          </cell>
        </row>
        <row r="3653">
          <cell r="B3653" t="str">
            <v>Health Surveillance Assistant</v>
          </cell>
          <cell r="C3653" t="str">
            <v>14-E02 - HSA</v>
          </cell>
          <cell r="D3653" t="str">
            <v>Environmental Health</v>
          </cell>
        </row>
        <row r="3654">
          <cell r="B3654" t="str">
            <v>Health Surveillance Assistant</v>
          </cell>
          <cell r="C3654" t="str">
            <v>14-E02 - HSA</v>
          </cell>
          <cell r="D3654" t="str">
            <v>Environmental Health</v>
          </cell>
          <cell r="E3654" t="str">
            <v>Added 2021</v>
          </cell>
        </row>
        <row r="3655">
          <cell r="B3655" t="str">
            <v>Health Surveillance Assistant</v>
          </cell>
          <cell r="C3655" t="str">
            <v>14-E02 - HSA</v>
          </cell>
          <cell r="D3655" t="str">
            <v>Environmental Health</v>
          </cell>
        </row>
        <row r="3656">
          <cell r="B3656" t="str">
            <v>Health Surveillance Assistant</v>
          </cell>
          <cell r="C3656" t="str">
            <v>14-E02 - HSA</v>
          </cell>
          <cell r="D3656" t="str">
            <v>Environmental Health</v>
          </cell>
        </row>
        <row r="3657">
          <cell r="B3657" t="str">
            <v>Health Surveillance Assistant</v>
          </cell>
          <cell r="C3657" t="str">
            <v>14-E02 - HSA</v>
          </cell>
          <cell r="D3657" t="str">
            <v>Environmental Health</v>
          </cell>
        </row>
        <row r="3658">
          <cell r="B3658" t="str">
            <v>Health Surveillance Assistant</v>
          </cell>
          <cell r="C3658" t="str">
            <v>14-E02 - HSA</v>
          </cell>
          <cell r="D3658" t="str">
            <v>Environmental Health</v>
          </cell>
          <cell r="E3658" t="str">
            <v>Added 2021</v>
          </cell>
        </row>
        <row r="3659">
          <cell r="B3659" t="str">
            <v>Health Surveillance Assistant</v>
          </cell>
          <cell r="C3659" t="str">
            <v>14-E02 - HSA</v>
          </cell>
          <cell r="D3659" t="str">
            <v>Environmental Health</v>
          </cell>
          <cell r="E3659" t="str">
            <v>Added 2021</v>
          </cell>
        </row>
        <row r="3660">
          <cell r="B3660" t="str">
            <v>Other Support Staff</v>
          </cell>
          <cell r="C3660" t="str">
            <v>_NOT INCLUDED</v>
          </cell>
          <cell r="D3660" t="str">
            <v>Support Staff</v>
          </cell>
        </row>
        <row r="3661">
          <cell r="B3661" t="str">
            <v>Other Support Staff</v>
          </cell>
          <cell r="C3661" t="str">
            <v>_NOT INCLUDED</v>
          </cell>
          <cell r="D3661" t="str">
            <v>Support Staff</v>
          </cell>
        </row>
        <row r="3662">
          <cell r="B3662" t="str">
            <v>Other Support Staff</v>
          </cell>
          <cell r="C3662" t="str">
            <v>_NOT INCLUDED</v>
          </cell>
          <cell r="D3662" t="str">
            <v>Support Staff</v>
          </cell>
        </row>
        <row r="3663">
          <cell r="B3663" t="str">
            <v>Other Support Staff</v>
          </cell>
          <cell r="C3663" t="str">
            <v>_NOT INCLUDED</v>
          </cell>
          <cell r="D3663" t="str">
            <v>Support Staff</v>
          </cell>
        </row>
        <row r="3664">
          <cell r="B3664" t="str">
            <v>Health Education Officer</v>
          </cell>
          <cell r="C3664" t="str">
            <v>13-E01 - Educ/Environ Health Officer</v>
          </cell>
          <cell r="D3664" t="str">
            <v>Health Education</v>
          </cell>
        </row>
        <row r="3665">
          <cell r="B3665" t="str">
            <v>Health Education Officer</v>
          </cell>
          <cell r="C3665" t="str">
            <v>13-E01 - Educ/Environ Health Officer</v>
          </cell>
          <cell r="D3665" t="str">
            <v>Health Education</v>
          </cell>
        </row>
        <row r="3666">
          <cell r="B3666" t="str">
            <v>Other Support Staff</v>
          </cell>
          <cell r="C3666" t="str">
            <v>_NOT INCLUDED</v>
          </cell>
          <cell r="D3666" t="str">
            <v>Support Staff</v>
          </cell>
          <cell r="E3666" t="str">
            <v>Added 2021</v>
          </cell>
        </row>
        <row r="3667">
          <cell r="B3667" t="str">
            <v>Other Support Staff</v>
          </cell>
          <cell r="C3667" t="str">
            <v>_NOT INCLUDED</v>
          </cell>
          <cell r="D3667" t="str">
            <v>Support Staff</v>
          </cell>
          <cell r="E3667" t="str">
            <v>Added 2021</v>
          </cell>
        </row>
        <row r="3668">
          <cell r="B3668" t="str">
            <v>Other Support Staff</v>
          </cell>
          <cell r="C3668" t="str">
            <v>_NOT INCLUDED</v>
          </cell>
          <cell r="D3668" t="str">
            <v>Support Staff</v>
          </cell>
          <cell r="E3668" t="str">
            <v>Added 2021</v>
          </cell>
        </row>
        <row r="3669">
          <cell r="B3669" t="str">
            <v>Other Support Staff</v>
          </cell>
          <cell r="C3669" t="str">
            <v>_NOT INCLUDED</v>
          </cell>
          <cell r="D3669" t="str">
            <v>Support Staff</v>
          </cell>
          <cell r="E3669" t="str">
            <v>Added 2021</v>
          </cell>
        </row>
        <row r="3670">
          <cell r="B3670" t="str">
            <v>Other Support Staff</v>
          </cell>
          <cell r="C3670" t="str">
            <v>_NOT INCLUDED</v>
          </cell>
          <cell r="D3670" t="str">
            <v>Support Staff</v>
          </cell>
          <cell r="E3670" t="str">
            <v>Added 2021</v>
          </cell>
        </row>
        <row r="3671">
          <cell r="B3671" t="str">
            <v>Other Support Staff</v>
          </cell>
          <cell r="C3671" t="str">
            <v>_NOT INCLUDED</v>
          </cell>
          <cell r="D3671" t="str">
            <v>Support Staff</v>
          </cell>
          <cell r="E3671" t="str">
            <v>Added 2021</v>
          </cell>
        </row>
        <row r="3672">
          <cell r="B3672" t="str">
            <v>Medical Officer - Emergency Services</v>
          </cell>
          <cell r="C3672" t="str">
            <v>01-M01 - Medical Officer / Specialist</v>
          </cell>
          <cell r="D3672" t="str">
            <v>Clinical</v>
          </cell>
        </row>
        <row r="3673">
          <cell r="B3673" t="str">
            <v>Nursing Officer - Community Health</v>
          </cell>
          <cell r="C3673" t="str">
            <v>04-N01 - Nursing Officer/Registered Nurse</v>
          </cell>
          <cell r="D3673" t="str">
            <v>Nursing / Midwifery</v>
          </cell>
        </row>
        <row r="3674">
          <cell r="B3674" t="str">
            <v>Nursing Officer - Community Health</v>
          </cell>
          <cell r="C3674" t="str">
            <v>04-N01 - Nursing Officer/Registered Nurse</v>
          </cell>
          <cell r="D3674" t="str">
            <v>Nursing / Midwifery</v>
          </cell>
        </row>
        <row r="3675">
          <cell r="B3675" t="str">
            <v>Nurse Midwife Technician</v>
          </cell>
          <cell r="C3675" t="str">
            <v>05-N02 - Nurse Midwife Technician</v>
          </cell>
          <cell r="D3675" t="str">
            <v>Nursing / Midwifery</v>
          </cell>
        </row>
        <row r="3676">
          <cell r="B3676" t="str">
            <v>Nurse Midwife Technician</v>
          </cell>
          <cell r="C3676" t="str">
            <v>05-N02 - Nurse Midwife Technician</v>
          </cell>
          <cell r="D3676" t="str">
            <v>Nursing / Midwifery</v>
          </cell>
        </row>
        <row r="3677">
          <cell r="B3677" t="str">
            <v>Nurse Midwife Technician</v>
          </cell>
          <cell r="C3677" t="str">
            <v>05-N02 - Nurse Midwife Technician</v>
          </cell>
          <cell r="D3677" t="str">
            <v>Nursing / Midwifery</v>
          </cell>
        </row>
        <row r="3678">
          <cell r="B3678" t="str">
            <v>Nurse Midwife Technician</v>
          </cell>
          <cell r="C3678" t="str">
            <v>05-N02 - Nurse Midwife Technician</v>
          </cell>
          <cell r="D3678" t="str">
            <v>Nursing / Midwifery</v>
          </cell>
        </row>
        <row r="3679">
          <cell r="B3679" t="str">
            <v>Psychiatric Nurse Technician</v>
          </cell>
          <cell r="C3679" t="str">
            <v>05-N02 - Nurse Midwife Technician</v>
          </cell>
          <cell r="D3679" t="str">
            <v>Mental Health</v>
          </cell>
        </row>
        <row r="3680">
          <cell r="B3680" t="str">
            <v>Psychiatric Nurse Technician</v>
          </cell>
          <cell r="C3680" t="str">
            <v>05-N02 - Nurse Midwife Technician</v>
          </cell>
          <cell r="D3680" t="str">
            <v>Mental Health</v>
          </cell>
        </row>
        <row r="3681">
          <cell r="B3681" t="str">
            <v>Environmental Health Officer</v>
          </cell>
          <cell r="C3681" t="str">
            <v>13-E01 - Educ/Environ Health Officer</v>
          </cell>
          <cell r="D3681" t="str">
            <v>Environmental Health</v>
          </cell>
        </row>
        <row r="3682">
          <cell r="B3682" t="str">
            <v>Environmental Health Officer</v>
          </cell>
          <cell r="C3682" t="str">
            <v>13-E01 - Educ/Environ Health Officer</v>
          </cell>
          <cell r="D3682" t="str">
            <v>Environmental Health</v>
          </cell>
        </row>
        <row r="3683">
          <cell r="B3683" t="str">
            <v>Environmental Health Officer</v>
          </cell>
          <cell r="C3683" t="str">
            <v>13-E01 - Educ/Environ Health Officer</v>
          </cell>
          <cell r="D3683" t="str">
            <v>Environmental Health</v>
          </cell>
          <cell r="E3683" t="str">
            <v>Added 2021</v>
          </cell>
        </row>
        <row r="3684">
          <cell r="B3684" t="str">
            <v>Senior Head Hospital Attendant</v>
          </cell>
          <cell r="C3684" t="str">
            <v>_NOT INCLUDED</v>
          </cell>
          <cell r="D3684" t="str">
            <v>Support Staff</v>
          </cell>
          <cell r="E3684" t="str">
            <v>Added 2021</v>
          </cell>
        </row>
        <row r="3685">
          <cell r="B3685" t="str">
            <v>Other Support Staff</v>
          </cell>
          <cell r="C3685" t="str">
            <v>_NOT INCLUDED</v>
          </cell>
          <cell r="D3685" t="str">
            <v>Support Staff</v>
          </cell>
        </row>
        <row r="3686">
          <cell r="B3686" t="str">
            <v>Other Support Staff</v>
          </cell>
          <cell r="C3686" t="str">
            <v>_NOT INCLUDED</v>
          </cell>
          <cell r="D3686" t="str">
            <v>Support Staff</v>
          </cell>
        </row>
        <row r="3687">
          <cell r="B3687" t="str">
            <v>Senior Head Hospital Attendant</v>
          </cell>
          <cell r="C3687" t="str">
            <v>_NOT INCLUDED</v>
          </cell>
          <cell r="D3687" t="str">
            <v>Support Staff</v>
          </cell>
        </row>
        <row r="3688">
          <cell r="B3688" t="str">
            <v>Senior Head Hospital Attendant</v>
          </cell>
          <cell r="C3688" t="str">
            <v>_NOT INCLUDED</v>
          </cell>
          <cell r="D3688" t="str">
            <v>Support Staff</v>
          </cell>
        </row>
        <row r="3689">
          <cell r="B3689" t="str">
            <v>Senior Head Hospital Attendant</v>
          </cell>
          <cell r="C3689" t="str">
            <v>_NOT INCLUDED</v>
          </cell>
          <cell r="D3689" t="str">
            <v>Support Staff</v>
          </cell>
        </row>
        <row r="3690">
          <cell r="B3690" t="str">
            <v>Senior Head Hospital Attendant</v>
          </cell>
          <cell r="C3690" t="str">
            <v>_NOT INCLUDED</v>
          </cell>
          <cell r="D3690" t="str">
            <v>Support Staff</v>
          </cell>
        </row>
        <row r="3691">
          <cell r="B3691" t="str">
            <v>Senior Head Hospital Attendant</v>
          </cell>
          <cell r="C3691" t="str">
            <v>_NOT INCLUDED</v>
          </cell>
          <cell r="D3691" t="str">
            <v>Support Staff</v>
          </cell>
          <cell r="E3691" t="str">
            <v>Added 2021</v>
          </cell>
        </row>
        <row r="3692">
          <cell r="B3692" t="str">
            <v>Senior Head Hospital Attendant</v>
          </cell>
          <cell r="C3692" t="str">
            <v>_NOT INCLUDED</v>
          </cell>
          <cell r="D3692" t="str">
            <v>Support Staff</v>
          </cell>
        </row>
        <row r="3693">
          <cell r="B3693" t="str">
            <v>Senior Head Hospital Attendant</v>
          </cell>
          <cell r="C3693" t="str">
            <v>_NOT INCLUDED</v>
          </cell>
          <cell r="D3693" t="str">
            <v>Support Staff</v>
          </cell>
        </row>
        <row r="3694">
          <cell r="B3694" t="str">
            <v>Senior Head Hospital Attendant</v>
          </cell>
          <cell r="C3694" t="str">
            <v>_NOT INCLUDED</v>
          </cell>
          <cell r="D3694" t="str">
            <v>Support Staff</v>
          </cell>
        </row>
        <row r="3695">
          <cell r="B3695" t="str">
            <v>Senior Head Hospital Attendant</v>
          </cell>
          <cell r="C3695" t="str">
            <v>_NOT INCLUDED</v>
          </cell>
          <cell r="D3695" t="str">
            <v>Support Staff</v>
          </cell>
        </row>
        <row r="3696">
          <cell r="B3696" t="str">
            <v>Hospital Attendant</v>
          </cell>
          <cell r="C3696" t="str">
            <v>_NOT INCLUDED</v>
          </cell>
          <cell r="D3696" t="str">
            <v>Support Staff</v>
          </cell>
        </row>
        <row r="3697">
          <cell r="B3697" t="str">
            <v>Hospital Attendant</v>
          </cell>
          <cell r="C3697" t="str">
            <v>_NOT INCLUDED</v>
          </cell>
          <cell r="D3697" t="str">
            <v>Support Staff</v>
          </cell>
        </row>
        <row r="3698">
          <cell r="B3698" t="str">
            <v>Senior Head Hospital Attendant</v>
          </cell>
          <cell r="C3698" t="str">
            <v>_NOT INCLUDED</v>
          </cell>
          <cell r="D3698" t="str">
            <v>Support Staff</v>
          </cell>
          <cell r="E3698" t="str">
            <v>Added 2021</v>
          </cell>
        </row>
        <row r="3699">
          <cell r="B3699" t="str">
            <v>Other Support Staff</v>
          </cell>
          <cell r="C3699" t="str">
            <v>_NOT INCLUDED</v>
          </cell>
          <cell r="D3699" t="str">
            <v>Support Staff</v>
          </cell>
          <cell r="E3699" t="str">
            <v>Added 2021</v>
          </cell>
        </row>
        <row r="3700">
          <cell r="B3700" t="str">
            <v>Other Support Staff</v>
          </cell>
          <cell r="C3700" t="str">
            <v>_NOT INCLUDED</v>
          </cell>
          <cell r="D3700" t="str">
            <v>Support Staff</v>
          </cell>
          <cell r="E3700" t="str">
            <v>Added 2021</v>
          </cell>
        </row>
        <row r="3701">
          <cell r="B3701" t="str">
            <v>Senior Head Hospital Attendant</v>
          </cell>
          <cell r="C3701" t="str">
            <v>_NOT INCLUDED</v>
          </cell>
          <cell r="D3701" t="str">
            <v>Support Staff</v>
          </cell>
        </row>
        <row r="3702">
          <cell r="B3702" t="str">
            <v>Senior Head Hospital Attendant</v>
          </cell>
          <cell r="C3702" t="str">
            <v>_NOT INCLUDED</v>
          </cell>
          <cell r="D3702" t="str">
            <v>Support Staff</v>
          </cell>
        </row>
        <row r="3703">
          <cell r="B3703" t="str">
            <v>Other Support Staff</v>
          </cell>
          <cell r="C3703" t="str">
            <v>_NOT INCLUDED</v>
          </cell>
          <cell r="D3703" t="str">
            <v>Support Staff</v>
          </cell>
          <cell r="E3703" t="str">
            <v>Added 2021</v>
          </cell>
        </row>
        <row r="3704">
          <cell r="B3704" t="str">
            <v>Other Support Staff</v>
          </cell>
          <cell r="C3704" t="str">
            <v>_NOT INCLUDED</v>
          </cell>
          <cell r="D3704" t="str">
            <v>Support Staff</v>
          </cell>
          <cell r="E3704" t="str">
            <v>Added 2021</v>
          </cell>
        </row>
        <row r="3705">
          <cell r="B3705" t="str">
            <v>Other Support Staff</v>
          </cell>
          <cell r="C3705" t="str">
            <v>_NOT INCLUDED</v>
          </cell>
          <cell r="D3705" t="str">
            <v>Support Staff</v>
          </cell>
          <cell r="E3705" t="str">
            <v>Added 2021</v>
          </cell>
        </row>
        <row r="3706">
          <cell r="B3706" t="str">
            <v>Other Support Staff</v>
          </cell>
          <cell r="C3706" t="str">
            <v>_NOT INCLUDED</v>
          </cell>
          <cell r="D3706" t="str">
            <v>Support Staff</v>
          </cell>
          <cell r="E3706" t="str">
            <v>Added 2021</v>
          </cell>
        </row>
        <row r="3707">
          <cell r="B3707" t="str">
            <v>Laboratory Assistant</v>
          </cell>
          <cell r="C3707" t="str">
            <v>12-L03 - Laboratory Assistant</v>
          </cell>
          <cell r="D3707" t="str">
            <v>Laboratory</v>
          </cell>
        </row>
        <row r="3708">
          <cell r="B3708" t="str">
            <v>Laboratory Assistant</v>
          </cell>
          <cell r="C3708" t="str">
            <v>12-L03 - Laboratory Assistant</v>
          </cell>
          <cell r="D3708" t="str">
            <v>Laboratory</v>
          </cell>
        </row>
        <row r="3709">
          <cell r="B3709" t="str">
            <v>Senior Head Laundry Attendant</v>
          </cell>
          <cell r="C3709" t="str">
            <v>_NOT INCLUDED</v>
          </cell>
          <cell r="D3709" t="str">
            <v>Support Staff</v>
          </cell>
        </row>
        <row r="3710">
          <cell r="B3710" t="str">
            <v>Senior Head Laundry Attendant</v>
          </cell>
          <cell r="C3710" t="str">
            <v>_NOT INCLUDED</v>
          </cell>
          <cell r="D3710" t="str">
            <v>Support Staff</v>
          </cell>
        </row>
        <row r="3711">
          <cell r="B3711" t="str">
            <v>Senior Head Laundry Attendant</v>
          </cell>
          <cell r="C3711" t="str">
            <v>_NOT INCLUDED</v>
          </cell>
          <cell r="D3711" t="str">
            <v>Support Staff</v>
          </cell>
        </row>
        <row r="3712">
          <cell r="B3712" t="str">
            <v>Senior Head Laundry Attendant</v>
          </cell>
          <cell r="C3712" t="str">
            <v>_NOT INCLUDED</v>
          </cell>
          <cell r="D3712" t="str">
            <v>Support Staff</v>
          </cell>
        </row>
        <row r="3713">
          <cell r="B3713" t="str">
            <v>Other Support Staff</v>
          </cell>
          <cell r="C3713" t="str">
            <v>_NOT INCLUDED</v>
          </cell>
          <cell r="D3713" t="str">
            <v>Support Staff</v>
          </cell>
        </row>
        <row r="3714">
          <cell r="B3714" t="str">
            <v>Other Support Staff</v>
          </cell>
          <cell r="C3714" t="str">
            <v>_NOT INCLUDED</v>
          </cell>
          <cell r="D3714" t="str">
            <v>Support Staff</v>
          </cell>
        </row>
        <row r="3715">
          <cell r="B3715" t="str">
            <v>Other Support Staff</v>
          </cell>
          <cell r="C3715" t="str">
            <v>_NOT INCLUDED</v>
          </cell>
          <cell r="D3715" t="str">
            <v>Support Staff</v>
          </cell>
        </row>
        <row r="3716">
          <cell r="B3716" t="str">
            <v>Other Support Staff</v>
          </cell>
          <cell r="C3716" t="str">
            <v>_NOT INCLUDED</v>
          </cell>
          <cell r="D3716" t="str">
            <v>Support Staff</v>
          </cell>
        </row>
        <row r="3717">
          <cell r="B3717" t="str">
            <v>Other Support Staff</v>
          </cell>
          <cell r="C3717" t="str">
            <v>_NOT INCLUDED</v>
          </cell>
          <cell r="D3717" t="str">
            <v>Support Staff</v>
          </cell>
        </row>
        <row r="3718">
          <cell r="B3718" t="str">
            <v>Other Support Staff</v>
          </cell>
          <cell r="C3718" t="str">
            <v>_NOT INCLUDED</v>
          </cell>
          <cell r="D3718" t="str">
            <v>Support Staff</v>
          </cell>
        </row>
        <row r="3719">
          <cell r="B3719" t="str">
            <v>Senior Head Messenger</v>
          </cell>
          <cell r="C3719" t="str">
            <v>_NOT INCLUDED</v>
          </cell>
          <cell r="D3719" t="str">
            <v>Support Staff</v>
          </cell>
        </row>
        <row r="3720">
          <cell r="B3720" t="str">
            <v>Senior Head Messenger</v>
          </cell>
          <cell r="C3720" t="str">
            <v>_NOT INCLUDED</v>
          </cell>
          <cell r="D3720" t="str">
            <v>Support Staff</v>
          </cell>
        </row>
        <row r="3721">
          <cell r="B3721" t="str">
            <v>Other Support Staff</v>
          </cell>
          <cell r="C3721" t="str">
            <v>_NOT INCLUDED</v>
          </cell>
          <cell r="D3721" t="str">
            <v>Support Staff</v>
          </cell>
          <cell r="E3721" t="str">
            <v>Added 2021</v>
          </cell>
        </row>
        <row r="3722">
          <cell r="B3722" t="str">
            <v>Other Support Staff</v>
          </cell>
          <cell r="C3722" t="str">
            <v>_NOT INCLUDED</v>
          </cell>
          <cell r="D3722" t="str">
            <v>Support Staff</v>
          </cell>
          <cell r="E3722" t="str">
            <v>Added 2021</v>
          </cell>
        </row>
        <row r="3723">
          <cell r="B3723" t="str">
            <v>Senior Head Messenger</v>
          </cell>
          <cell r="C3723" t="str">
            <v>_NOT INCLUDED</v>
          </cell>
          <cell r="D3723" t="str">
            <v>Support Staff</v>
          </cell>
        </row>
        <row r="3724">
          <cell r="B3724" t="str">
            <v>Senior Head Messenger</v>
          </cell>
          <cell r="C3724" t="str">
            <v>_NOT INCLUDED</v>
          </cell>
          <cell r="D3724" t="str">
            <v>Support Staff</v>
          </cell>
        </row>
        <row r="3725">
          <cell r="B3725" t="str">
            <v>Senior Mortuary Attendant</v>
          </cell>
          <cell r="C3725" t="str">
            <v>_NOT INCLUDED</v>
          </cell>
          <cell r="D3725" t="str">
            <v>Support Staff</v>
          </cell>
        </row>
        <row r="3726">
          <cell r="B3726" t="str">
            <v>Senior Mortuary Attendant</v>
          </cell>
          <cell r="C3726" t="str">
            <v>_NOT INCLUDED</v>
          </cell>
          <cell r="D3726" t="str">
            <v>Support Staff</v>
          </cell>
        </row>
        <row r="3727">
          <cell r="B3727" t="str">
            <v>Other Support Staff</v>
          </cell>
          <cell r="C3727" t="str">
            <v>_NOT INCLUDED</v>
          </cell>
          <cell r="D3727" t="str">
            <v>Support Staff</v>
          </cell>
        </row>
        <row r="3728">
          <cell r="B3728" t="str">
            <v>Other Support Staff</v>
          </cell>
          <cell r="C3728" t="str">
            <v>_NOT INCLUDED</v>
          </cell>
          <cell r="D3728" t="str">
            <v>Support Staff</v>
          </cell>
        </row>
        <row r="3729">
          <cell r="B3729" t="str">
            <v>Other Support Staff</v>
          </cell>
          <cell r="C3729" t="str">
            <v>_NOT INCLUDED</v>
          </cell>
          <cell r="D3729" t="str">
            <v>Support Staff</v>
          </cell>
        </row>
        <row r="3730">
          <cell r="B3730" t="str">
            <v>Other Support Staff</v>
          </cell>
          <cell r="C3730" t="str">
            <v>_NOT INCLUDED</v>
          </cell>
          <cell r="D3730" t="str">
            <v>Support Staff</v>
          </cell>
        </row>
        <row r="3731">
          <cell r="B3731" t="str">
            <v>Senior PBX Operator</v>
          </cell>
          <cell r="C3731" t="str">
            <v>_NOT INCLUDED</v>
          </cell>
          <cell r="D3731" t="str">
            <v>Support Staff</v>
          </cell>
        </row>
        <row r="3732">
          <cell r="B3732" t="str">
            <v>Senior PBX Operator</v>
          </cell>
          <cell r="C3732" t="str">
            <v>_NOT INCLUDED</v>
          </cell>
          <cell r="D3732" t="str">
            <v>Support Staff</v>
          </cell>
        </row>
        <row r="3733">
          <cell r="B3733" t="str">
            <v>Pharmacy Assistant</v>
          </cell>
          <cell r="C3733" t="str">
            <v>09-P03 - Pharmacy Assistant</v>
          </cell>
          <cell r="D3733" t="str">
            <v>Pharmacy</v>
          </cell>
        </row>
        <row r="3734">
          <cell r="B3734" t="str">
            <v>Pharmacy Assistant</v>
          </cell>
          <cell r="C3734" t="str">
            <v>09-P03 - Pharmacy Assistant</v>
          </cell>
          <cell r="D3734" t="str">
            <v>Pharmacy</v>
          </cell>
        </row>
        <row r="3735">
          <cell r="B3735" t="str">
            <v>Other Support Staff</v>
          </cell>
          <cell r="C3735" t="str">
            <v>_NOT INCLUDED</v>
          </cell>
          <cell r="D3735" t="str">
            <v>Support Staff</v>
          </cell>
          <cell r="E3735" t="str">
            <v>Added 2021</v>
          </cell>
        </row>
        <row r="3736">
          <cell r="B3736" t="str">
            <v>Other Support Staff</v>
          </cell>
          <cell r="C3736" t="str">
            <v>_NOT INCLUDED</v>
          </cell>
          <cell r="D3736" t="str">
            <v>Support Staff</v>
          </cell>
          <cell r="E3736" t="str">
            <v>Added 2021</v>
          </cell>
        </row>
        <row r="3737">
          <cell r="B3737" t="str">
            <v>Security Guard</v>
          </cell>
          <cell r="C3737" t="str">
            <v>_NOT INCLUDED</v>
          </cell>
          <cell r="D3737" t="str">
            <v>Support Staff</v>
          </cell>
        </row>
        <row r="3738">
          <cell r="B3738" t="str">
            <v>Security Guard</v>
          </cell>
          <cell r="C3738" t="str">
            <v>_NOT INCLUDED</v>
          </cell>
          <cell r="D3738" t="str">
            <v>Support Staff</v>
          </cell>
        </row>
        <row r="3739">
          <cell r="B3739" t="str">
            <v>Other Support Staff</v>
          </cell>
          <cell r="C3739" t="str">
            <v>_NOT INCLUDED</v>
          </cell>
          <cell r="D3739" t="str">
            <v>Support Staff</v>
          </cell>
        </row>
        <row r="3740">
          <cell r="B3740" t="str">
            <v>Other Support Staff</v>
          </cell>
          <cell r="C3740" t="str">
            <v>_NOT INCLUDED</v>
          </cell>
          <cell r="D3740" t="str">
            <v>Support Staff</v>
          </cell>
        </row>
        <row r="3741">
          <cell r="B3741" t="str">
            <v>Senior Head Hospital Attendant</v>
          </cell>
          <cell r="C3741" t="str">
            <v>_NOT INCLUDED</v>
          </cell>
          <cell r="D3741" t="str">
            <v>Support Staff</v>
          </cell>
          <cell r="E3741" t="str">
            <v>Added 2021</v>
          </cell>
        </row>
        <row r="3742">
          <cell r="B3742" t="str">
            <v>Health Education Officer</v>
          </cell>
          <cell r="C3742" t="str">
            <v>13-E01 - Educ/Environ Health Officer</v>
          </cell>
          <cell r="D3742" t="str">
            <v>Health Education</v>
          </cell>
        </row>
        <row r="3743">
          <cell r="B3743" t="str">
            <v>Health Education Officer</v>
          </cell>
          <cell r="C3743" t="str">
            <v>13-E01 - Educ/Environ Health Officer</v>
          </cell>
          <cell r="D3743" t="str">
            <v>Health Education</v>
          </cell>
        </row>
        <row r="3744">
          <cell r="B3744" t="str">
            <v>Health Education Officer</v>
          </cell>
          <cell r="C3744" t="str">
            <v>13-E01 - Educ/Environ Health Officer</v>
          </cell>
          <cell r="D3744" t="str">
            <v>Health Education</v>
          </cell>
        </row>
        <row r="3745">
          <cell r="B3745" t="str">
            <v>Health Education Officer</v>
          </cell>
          <cell r="C3745" t="str">
            <v>13-E01 - Educ/Environ Health Officer</v>
          </cell>
          <cell r="D3745" t="str">
            <v>Health Education</v>
          </cell>
        </row>
        <row r="3746">
          <cell r="B3746" t="str">
            <v>Senior Health Promotion Officer</v>
          </cell>
          <cell r="C3746" t="str">
            <v>_NOT INCLUDED</v>
          </cell>
          <cell r="D3746" t="str">
            <v>Support Staff</v>
          </cell>
        </row>
        <row r="3747">
          <cell r="B3747" t="str">
            <v>Medical Officer</v>
          </cell>
          <cell r="C3747" t="str">
            <v>01-M01 - Medical Officer / Specialist</v>
          </cell>
          <cell r="E3747" t="str">
            <v>Added 2021</v>
          </cell>
        </row>
        <row r="3748">
          <cell r="B3748" t="str">
            <v>Health Surveillance Assistant</v>
          </cell>
          <cell r="C3748" t="str">
            <v>14-E02 - HSA</v>
          </cell>
          <cell r="D3748" t="str">
            <v>Environmental Health</v>
          </cell>
        </row>
        <row r="3749">
          <cell r="B3749" t="str">
            <v>Health Surveillance Assistant</v>
          </cell>
          <cell r="C3749" t="str">
            <v>14-E02 - HSA</v>
          </cell>
          <cell r="D3749" t="str">
            <v>Environmental Health</v>
          </cell>
        </row>
        <row r="3750">
          <cell r="B3750" t="str">
            <v>Home Craft Worker</v>
          </cell>
          <cell r="C3750" t="str">
            <v>19-T02 - Home Craft Worker</v>
          </cell>
          <cell r="D3750" t="str">
            <v>Nutrition</v>
          </cell>
        </row>
        <row r="3751">
          <cell r="B3751" t="str">
            <v>Home Craft Worker</v>
          </cell>
          <cell r="C3751" t="str">
            <v>19-T02 - Home Craft Worker</v>
          </cell>
          <cell r="D3751" t="str">
            <v>Nutrition</v>
          </cell>
        </row>
        <row r="3752">
          <cell r="B3752" t="str">
            <v>Home Craft Worker</v>
          </cell>
          <cell r="C3752" t="str">
            <v>19-T02 - Home Craft Worker</v>
          </cell>
          <cell r="D3752" t="str">
            <v>Nutrition</v>
          </cell>
        </row>
        <row r="3753">
          <cell r="B3753" t="str">
            <v>Home Craft Worker</v>
          </cell>
          <cell r="C3753" t="str">
            <v>19-T02 - Home Craft Worker</v>
          </cell>
          <cell r="D3753" t="str">
            <v>Nutrition</v>
          </cell>
        </row>
        <row r="3754">
          <cell r="B3754" t="str">
            <v>Home Craft Worker</v>
          </cell>
          <cell r="C3754" t="str">
            <v>19-T02 - Home Craft Worker</v>
          </cell>
          <cell r="D3754" t="str">
            <v>Nutrition</v>
          </cell>
        </row>
        <row r="3755">
          <cell r="B3755" t="str">
            <v>Home Craft Worker</v>
          </cell>
          <cell r="C3755" t="str">
            <v>19-T02 - Home Craft Worker</v>
          </cell>
          <cell r="D3755" t="str">
            <v>Nutrition</v>
          </cell>
        </row>
        <row r="3756">
          <cell r="B3756" t="str">
            <v>Home Craft Worker</v>
          </cell>
          <cell r="C3756" t="str">
            <v>19-T02 - Home Craft Worker</v>
          </cell>
          <cell r="D3756" t="str">
            <v>Nutrition</v>
          </cell>
        </row>
        <row r="3757">
          <cell r="B3757" t="str">
            <v>Home Craft Worker</v>
          </cell>
          <cell r="C3757" t="str">
            <v>19-T02 - Home Craft Worker</v>
          </cell>
          <cell r="D3757" t="str">
            <v>Nutrition</v>
          </cell>
        </row>
        <row r="3758">
          <cell r="B3758" t="str">
            <v>Home Craft Worker</v>
          </cell>
          <cell r="C3758" t="str">
            <v>19-T02 - Home Craft Worker</v>
          </cell>
          <cell r="D3758" t="str">
            <v>Nutrition</v>
          </cell>
        </row>
        <row r="3759">
          <cell r="B3759" t="str">
            <v>Home Craft Worker</v>
          </cell>
          <cell r="C3759" t="str">
            <v>19-T02 - Home Craft Worker</v>
          </cell>
          <cell r="D3759" t="str">
            <v>Nutrition</v>
          </cell>
        </row>
        <row r="3760">
          <cell r="B3760" t="str">
            <v>Home Craft Worker</v>
          </cell>
          <cell r="C3760" t="str">
            <v>19-T02 - Home Craft Worker</v>
          </cell>
          <cell r="D3760" t="str">
            <v>Nutrition</v>
          </cell>
        </row>
        <row r="3761">
          <cell r="B3761" t="str">
            <v>Home Craft Worker</v>
          </cell>
          <cell r="C3761" t="str">
            <v>19-T02 - Home Craft Worker</v>
          </cell>
          <cell r="D3761" t="str">
            <v>Nutrition</v>
          </cell>
        </row>
        <row r="3762">
          <cell r="B3762" t="str">
            <v>Other Management Staff</v>
          </cell>
          <cell r="C3762" t="str">
            <v>_NOT INCLUDED</v>
          </cell>
          <cell r="D3762" t="str">
            <v>Management</v>
          </cell>
        </row>
        <row r="3763">
          <cell r="B3763" t="str">
            <v>Other Management Staff</v>
          </cell>
          <cell r="C3763" t="str">
            <v>_NOT INCLUDED</v>
          </cell>
          <cell r="D3763" t="str">
            <v>Management</v>
          </cell>
        </row>
        <row r="3764">
          <cell r="B3764" t="str">
            <v>Hospital Attendant</v>
          </cell>
          <cell r="C3764" t="str">
            <v>_NOT INCLUDED</v>
          </cell>
          <cell r="D3764" t="str">
            <v>Support Staff</v>
          </cell>
        </row>
        <row r="3765">
          <cell r="B3765" t="str">
            <v>Hospital Attendant</v>
          </cell>
          <cell r="C3765" t="str">
            <v>_NOT INCLUDED</v>
          </cell>
          <cell r="D3765" t="str">
            <v>Support Staff</v>
          </cell>
        </row>
        <row r="3766">
          <cell r="B3766" t="str">
            <v>Hospital Attendant</v>
          </cell>
          <cell r="C3766" t="str">
            <v>_NOT INCLUDED</v>
          </cell>
          <cell r="D3766" t="str">
            <v>Support Staff</v>
          </cell>
        </row>
        <row r="3767">
          <cell r="B3767" t="str">
            <v>Hospital Attendant</v>
          </cell>
          <cell r="C3767" t="str">
            <v>_NOT INCLUDED</v>
          </cell>
          <cell r="D3767" t="str">
            <v>Support Staff</v>
          </cell>
        </row>
        <row r="3768">
          <cell r="B3768" t="str">
            <v>Other Support Staff</v>
          </cell>
          <cell r="C3768" t="str">
            <v>_NOT INCLUDED</v>
          </cell>
          <cell r="D3768" t="str">
            <v>Support Staff</v>
          </cell>
        </row>
        <row r="3769">
          <cell r="B3769" t="str">
            <v>Other Support Staff</v>
          </cell>
          <cell r="C3769" t="str">
            <v>_NOT INCLUDED</v>
          </cell>
          <cell r="D3769" t="str">
            <v>Support Staff</v>
          </cell>
        </row>
        <row r="3770">
          <cell r="B3770" t="str">
            <v>Hospital Attendant</v>
          </cell>
          <cell r="C3770" t="str">
            <v>_NOT INCLUDED</v>
          </cell>
          <cell r="D3770" t="str">
            <v>Support Staff</v>
          </cell>
        </row>
        <row r="3771">
          <cell r="B3771" t="str">
            <v>Hospital Attendant</v>
          </cell>
          <cell r="C3771" t="str">
            <v>_NOT INCLUDED</v>
          </cell>
          <cell r="D3771" t="str">
            <v>Support Staff</v>
          </cell>
        </row>
        <row r="3772">
          <cell r="B3772" t="str">
            <v>Other Support Staff</v>
          </cell>
          <cell r="C3772" t="str">
            <v>_NOT INCLUDED</v>
          </cell>
          <cell r="D3772" t="str">
            <v>Support Staff</v>
          </cell>
        </row>
        <row r="3773">
          <cell r="B3773" t="str">
            <v>Other Support Staff</v>
          </cell>
          <cell r="C3773" t="str">
            <v>_NOT INCLUDED</v>
          </cell>
          <cell r="D3773" t="str">
            <v>Support Staff</v>
          </cell>
        </row>
        <row r="3774">
          <cell r="B3774" t="str">
            <v>Senior Head Hospital Attendant</v>
          </cell>
          <cell r="C3774" t="str">
            <v>_NOT INCLUDED</v>
          </cell>
          <cell r="D3774" t="str">
            <v>Support Staff</v>
          </cell>
          <cell r="E3774" t="str">
            <v>Added 2021</v>
          </cell>
        </row>
        <row r="3775">
          <cell r="B3775" t="str">
            <v>Other Management Staff</v>
          </cell>
          <cell r="C3775" t="str">
            <v>_NOT INCLUDED</v>
          </cell>
          <cell r="D3775" t="str">
            <v>Management</v>
          </cell>
        </row>
        <row r="3776">
          <cell r="B3776" t="str">
            <v>Other Management Staff</v>
          </cell>
          <cell r="C3776" t="str">
            <v>_NOT INCLUDED</v>
          </cell>
          <cell r="D3776" t="str">
            <v>Management</v>
          </cell>
        </row>
        <row r="3777">
          <cell r="B3777" t="str">
            <v>Senior Human Resource Management Officer</v>
          </cell>
          <cell r="C3777" t="str">
            <v>_NOT INCLUDED</v>
          </cell>
          <cell r="D3777" t="str">
            <v>Management</v>
          </cell>
        </row>
        <row r="3778">
          <cell r="B3778" t="str">
            <v>Senior Human Resource Management Officer</v>
          </cell>
          <cell r="C3778" t="str">
            <v>_NOT INCLUDED</v>
          </cell>
          <cell r="D3778" t="str">
            <v>Management</v>
          </cell>
        </row>
        <row r="3779">
          <cell r="B3779" t="str">
            <v>Other Management Staff</v>
          </cell>
          <cell r="C3779" t="str">
            <v>_NOT INCLUDED</v>
          </cell>
          <cell r="D3779" t="str">
            <v>Management</v>
          </cell>
        </row>
        <row r="3780">
          <cell r="B3780" t="str">
            <v>Other Management Staff</v>
          </cell>
          <cell r="C3780" t="str">
            <v>_NOT INCLUDED</v>
          </cell>
          <cell r="D3780" t="str">
            <v>Management</v>
          </cell>
        </row>
        <row r="3781">
          <cell r="B3781" t="str">
            <v>Senior Human Resource Management Officer</v>
          </cell>
          <cell r="C3781" t="str">
            <v>_NOT INCLUDED</v>
          </cell>
          <cell r="D3781" t="str">
            <v>Management</v>
          </cell>
        </row>
        <row r="3782">
          <cell r="B3782" t="str">
            <v>Senior Human Resource Management Officer</v>
          </cell>
          <cell r="C3782" t="str">
            <v>_NOT INCLUDED</v>
          </cell>
          <cell r="D3782" t="str">
            <v>Management</v>
          </cell>
        </row>
        <row r="3783">
          <cell r="B3783" t="str">
            <v>Senior Human Resource Management Officer</v>
          </cell>
          <cell r="C3783" t="str">
            <v>_NOT INCLUDED</v>
          </cell>
          <cell r="D3783" t="str">
            <v>Management</v>
          </cell>
        </row>
        <row r="3784">
          <cell r="B3784" t="str">
            <v>Senior Human Resource Management Officer</v>
          </cell>
          <cell r="C3784" t="str">
            <v>_NOT INCLUDED</v>
          </cell>
          <cell r="D3784" t="str">
            <v>Management</v>
          </cell>
        </row>
        <row r="3785">
          <cell r="B3785" t="str">
            <v>Other Management Staff</v>
          </cell>
          <cell r="C3785" t="str">
            <v>_NOT INCLUDED</v>
          </cell>
          <cell r="D3785" t="str">
            <v>Management</v>
          </cell>
        </row>
        <row r="3786">
          <cell r="B3786" t="str">
            <v>Other Management Staff</v>
          </cell>
          <cell r="C3786" t="str">
            <v>_NOT INCLUDED</v>
          </cell>
          <cell r="D3786" t="str">
            <v>Management</v>
          </cell>
        </row>
        <row r="3787">
          <cell r="B3787" t="str">
            <v>Senior Human Resource Management Officer</v>
          </cell>
          <cell r="C3787" t="str">
            <v>_NOT INCLUDED</v>
          </cell>
          <cell r="D3787" t="str">
            <v>Management</v>
          </cell>
        </row>
        <row r="3788">
          <cell r="B3788" t="str">
            <v>Senior Human Resource Management Officer</v>
          </cell>
          <cell r="C3788" t="str">
            <v>_NOT INCLUDED</v>
          </cell>
          <cell r="D3788" t="str">
            <v>Management</v>
          </cell>
        </row>
        <row r="3789">
          <cell r="B3789" t="str">
            <v>Other Management Staff</v>
          </cell>
          <cell r="C3789" t="str">
            <v>_NOT INCLUDED</v>
          </cell>
          <cell r="D3789" t="str">
            <v>Management</v>
          </cell>
        </row>
        <row r="3790">
          <cell r="B3790" t="str">
            <v>Other Management Staff</v>
          </cell>
          <cell r="C3790" t="str">
            <v>_NOT INCLUDED</v>
          </cell>
          <cell r="D3790" t="str">
            <v>Management</v>
          </cell>
        </row>
        <row r="3791">
          <cell r="B3791" t="str">
            <v>Other Support Staff</v>
          </cell>
          <cell r="C3791" t="str">
            <v>_NOT INCLUDED</v>
          </cell>
          <cell r="E3791" t="str">
            <v>Added 2021</v>
          </cell>
        </row>
        <row r="3792">
          <cell r="B3792" t="str">
            <v>Laboratory Assistant</v>
          </cell>
          <cell r="C3792" t="str">
            <v>12-L03 - Laboratory Assistant</v>
          </cell>
          <cell r="D3792" t="str">
            <v>Laboratory</v>
          </cell>
        </row>
        <row r="3793">
          <cell r="B3793" t="str">
            <v>Laboratory Assistant</v>
          </cell>
          <cell r="C3793" t="str">
            <v>12-L03 - Laboratory Assistant</v>
          </cell>
          <cell r="D3793" t="str">
            <v>Laboratory</v>
          </cell>
        </row>
        <row r="3794">
          <cell r="B3794" t="str">
            <v>Laboratory Assistant</v>
          </cell>
          <cell r="C3794" t="str">
            <v>12-L03 - Laboratory Assistant</v>
          </cell>
          <cell r="D3794" t="str">
            <v>Laboratory</v>
          </cell>
        </row>
        <row r="3795">
          <cell r="B3795" t="str">
            <v>Laboratory Assistant</v>
          </cell>
          <cell r="C3795" t="str">
            <v>12-L03 - Laboratory Assistant</v>
          </cell>
          <cell r="D3795" t="str">
            <v>Laboratory</v>
          </cell>
        </row>
        <row r="3796">
          <cell r="B3796" t="str">
            <v>Laboratory Technician</v>
          </cell>
          <cell r="C3796" t="str">
            <v>11-L02 - Laboratory Technician</v>
          </cell>
          <cell r="D3796" t="str">
            <v>Laboratory</v>
          </cell>
        </row>
        <row r="3797">
          <cell r="B3797" t="str">
            <v>Laboratory Technician</v>
          </cell>
          <cell r="C3797" t="str">
            <v>11-L02 - Laboratory Technician</v>
          </cell>
          <cell r="D3797" t="str">
            <v>Laboratory</v>
          </cell>
        </row>
        <row r="3798">
          <cell r="B3798" t="str">
            <v>Laboratory Technician</v>
          </cell>
          <cell r="C3798" t="str">
            <v>11-L02 - Laboratory Technician</v>
          </cell>
          <cell r="D3798" t="str">
            <v>Laboratory</v>
          </cell>
        </row>
        <row r="3799">
          <cell r="B3799" t="str">
            <v>Laboratory Technician</v>
          </cell>
          <cell r="C3799" t="str">
            <v>11-L02 - Laboratory Technician</v>
          </cell>
          <cell r="D3799" t="str">
            <v>Laboratory</v>
          </cell>
        </row>
        <row r="3800">
          <cell r="B3800" t="str">
            <v>Laboratory Assistant</v>
          </cell>
          <cell r="C3800" t="str">
            <v>12-L03 - Laboratory Assistant</v>
          </cell>
          <cell r="D3800" t="str">
            <v>Laboratory</v>
          </cell>
        </row>
        <row r="3801">
          <cell r="B3801" t="str">
            <v>Laboratory Assistant</v>
          </cell>
          <cell r="C3801" t="str">
            <v>12-L03 - Laboratory Assistant</v>
          </cell>
          <cell r="D3801" t="str">
            <v>Laboratory</v>
          </cell>
        </row>
        <row r="3802">
          <cell r="B3802" t="str">
            <v>Laboratory Assistant</v>
          </cell>
          <cell r="C3802" t="str">
            <v>12-L03 - Laboratory Assistant</v>
          </cell>
          <cell r="D3802" t="str">
            <v>Laboratory</v>
          </cell>
        </row>
        <row r="3803">
          <cell r="B3803" t="str">
            <v>Laboratory Assistant</v>
          </cell>
          <cell r="C3803" t="str">
            <v>12-L03 - Laboratory Assistant</v>
          </cell>
          <cell r="D3803" t="str">
            <v>Laboratory</v>
          </cell>
        </row>
        <row r="3804">
          <cell r="B3804" t="str">
            <v>Laboratory Assistant</v>
          </cell>
          <cell r="C3804" t="str">
            <v>12-L03 - Laboratory Assistant</v>
          </cell>
          <cell r="D3804" t="str">
            <v>Laboratory</v>
          </cell>
        </row>
        <row r="3805">
          <cell r="B3805" t="str">
            <v>Laboratory Assistant</v>
          </cell>
          <cell r="C3805" t="str">
            <v>12-L03 - Laboratory Assistant</v>
          </cell>
          <cell r="D3805" t="str">
            <v>Laboratory</v>
          </cell>
        </row>
        <row r="3806">
          <cell r="B3806" t="str">
            <v>Laboratory Officer</v>
          </cell>
          <cell r="C3806" t="str">
            <v>10-L01 - Laboratory Officer</v>
          </cell>
          <cell r="D3806" t="str">
            <v>Laboratory</v>
          </cell>
          <cell r="E3806" t="str">
            <v>Added 2021</v>
          </cell>
        </row>
        <row r="3807">
          <cell r="B3807" t="str">
            <v>Laboratory Technician</v>
          </cell>
          <cell r="C3807" t="str">
            <v>11-L02 - Laboratory Technician</v>
          </cell>
          <cell r="D3807" t="str">
            <v>Laboratory</v>
          </cell>
        </row>
        <row r="3808">
          <cell r="B3808" t="str">
            <v>Laboratory Technician</v>
          </cell>
          <cell r="C3808" t="str">
            <v>11-L02 - Laboratory Technician</v>
          </cell>
          <cell r="D3808" t="str">
            <v>Laboratory</v>
          </cell>
        </row>
        <row r="3809">
          <cell r="B3809" t="str">
            <v>Laboratory Technician</v>
          </cell>
          <cell r="C3809" t="str">
            <v>11-L02 - Laboratory Technician</v>
          </cell>
          <cell r="D3809" t="str">
            <v>Laboratory</v>
          </cell>
        </row>
        <row r="3810">
          <cell r="B3810" t="str">
            <v>Laboratory Technician</v>
          </cell>
          <cell r="C3810" t="str">
            <v>11-L02 - Laboratory Technician</v>
          </cell>
          <cell r="D3810" t="str">
            <v>Laboratory</v>
          </cell>
        </row>
        <row r="3811">
          <cell r="B3811" t="str">
            <v>Laboratory Technician</v>
          </cell>
          <cell r="C3811" t="str">
            <v>11-L02 - Laboratory Technician</v>
          </cell>
          <cell r="D3811" t="str">
            <v>Laboratory</v>
          </cell>
        </row>
        <row r="3812">
          <cell r="B3812" t="str">
            <v>Laboratory Technician</v>
          </cell>
          <cell r="C3812" t="str">
            <v>11-L02 - Laboratory Technician</v>
          </cell>
          <cell r="D3812" t="str">
            <v>Laboratory</v>
          </cell>
        </row>
        <row r="3813">
          <cell r="B3813" t="str">
            <v>Laboratory Officer</v>
          </cell>
          <cell r="C3813" t="str">
            <v>10-L01 - Laboratory Officer</v>
          </cell>
          <cell r="D3813" t="str">
            <v>Laboratory</v>
          </cell>
        </row>
        <row r="3814">
          <cell r="B3814" t="str">
            <v>Laboratory Officer</v>
          </cell>
          <cell r="C3814" t="str">
            <v>10-L01 - Laboratory Officer</v>
          </cell>
          <cell r="D3814" t="str">
            <v>Laboratory</v>
          </cell>
          <cell r="E3814" t="str">
            <v>Added 2021</v>
          </cell>
        </row>
        <row r="3815">
          <cell r="B3815" t="str">
            <v>Laboratory Officer</v>
          </cell>
          <cell r="C3815" t="str">
            <v>10-L01 - Laboratory Officer</v>
          </cell>
          <cell r="D3815" t="str">
            <v>Laboratory</v>
          </cell>
          <cell r="E3815" t="str">
            <v>Added 2021</v>
          </cell>
        </row>
        <row r="3816">
          <cell r="B3816" t="str">
            <v>Laboratory Technician</v>
          </cell>
          <cell r="C3816" t="str">
            <v>11-L02 - Laboratory Technician</v>
          </cell>
          <cell r="D3816" t="str">
            <v>Laboratory</v>
          </cell>
          <cell r="E3816" t="str">
            <v>Added 2021</v>
          </cell>
        </row>
        <row r="3817">
          <cell r="B3817" t="str">
            <v>Senior Laundry Attendant</v>
          </cell>
          <cell r="C3817" t="str">
            <v>_NOT INCLUDED</v>
          </cell>
          <cell r="D3817" t="str">
            <v>Support Staff</v>
          </cell>
        </row>
        <row r="3818">
          <cell r="B3818" t="str">
            <v>Senior Laundry Attendant</v>
          </cell>
          <cell r="C3818" t="str">
            <v>_NOT INCLUDED</v>
          </cell>
          <cell r="D3818" t="str">
            <v>Support Staff</v>
          </cell>
        </row>
        <row r="3819">
          <cell r="B3819" t="str">
            <v>Other Support Staff</v>
          </cell>
          <cell r="C3819" t="str">
            <v>_NOT INCLUDED</v>
          </cell>
          <cell r="D3819" t="str">
            <v>Support Staff</v>
          </cell>
        </row>
        <row r="3820">
          <cell r="B3820" t="str">
            <v>Other Support Staff</v>
          </cell>
          <cell r="C3820" t="str">
            <v>_NOT INCLUDED</v>
          </cell>
          <cell r="D3820" t="str">
            <v>Support Staff</v>
          </cell>
        </row>
        <row r="3821">
          <cell r="B3821" t="str">
            <v>Senior Laundry Attendant</v>
          </cell>
          <cell r="C3821" t="str">
            <v>_NOT INCLUDED</v>
          </cell>
          <cell r="D3821" t="str">
            <v>Support Staff</v>
          </cell>
        </row>
        <row r="3822">
          <cell r="B3822" t="str">
            <v>Senior Laundry Attendant</v>
          </cell>
          <cell r="C3822" t="str">
            <v>_NOT INCLUDED</v>
          </cell>
          <cell r="D3822" t="str">
            <v>Support Staff</v>
          </cell>
        </row>
        <row r="3823">
          <cell r="B3823" t="str">
            <v>Other Support Staff</v>
          </cell>
          <cell r="C3823" t="str">
            <v>_NOT INCLUDED</v>
          </cell>
          <cell r="D3823" t="str">
            <v>Support Staff</v>
          </cell>
        </row>
        <row r="3824">
          <cell r="B3824" t="str">
            <v>Other Support Staff</v>
          </cell>
          <cell r="C3824" t="str">
            <v>_NOT INCLUDED</v>
          </cell>
          <cell r="D3824" t="str">
            <v>Support Staff</v>
          </cell>
        </row>
        <row r="3825">
          <cell r="B3825" t="str">
            <v>Other Support Staff</v>
          </cell>
          <cell r="C3825" t="str">
            <v>_NOT INCLUDED</v>
          </cell>
          <cell r="D3825" t="str">
            <v>Support Staff</v>
          </cell>
        </row>
        <row r="3826">
          <cell r="B3826" t="str">
            <v>Other Support Staff</v>
          </cell>
          <cell r="C3826" t="str">
            <v>_NOT INCLUDED</v>
          </cell>
          <cell r="D3826" t="str">
            <v>Support Staff</v>
          </cell>
        </row>
        <row r="3827">
          <cell r="B3827" t="str">
            <v>Senior Laundry Supervisor</v>
          </cell>
          <cell r="C3827" t="str">
            <v>_NOT INCLUDED</v>
          </cell>
          <cell r="D3827" t="str">
            <v>Support Staff</v>
          </cell>
        </row>
        <row r="3828">
          <cell r="B3828" t="str">
            <v>Senior Laundry Supervisor</v>
          </cell>
          <cell r="C3828" t="str">
            <v>_NOT INCLUDED</v>
          </cell>
          <cell r="D3828" t="str">
            <v>Support Staff</v>
          </cell>
        </row>
        <row r="3829">
          <cell r="B3829" t="str">
            <v>Other Support Staff</v>
          </cell>
          <cell r="C3829" t="str">
            <v>_NOT INCLUDED</v>
          </cell>
          <cell r="D3829" t="str">
            <v>Support Staff</v>
          </cell>
        </row>
        <row r="3830">
          <cell r="B3830" t="str">
            <v>Other Support Staff</v>
          </cell>
          <cell r="C3830" t="str">
            <v>_NOT INCLUDED</v>
          </cell>
          <cell r="D3830" t="str">
            <v>Support Staff</v>
          </cell>
        </row>
        <row r="3831">
          <cell r="B3831" t="str">
            <v>Academic or Teaching Staff</v>
          </cell>
          <cell r="C3831" t="str">
            <v>_NOT INCLUDED</v>
          </cell>
          <cell r="D3831" t="str">
            <v>Academic</v>
          </cell>
        </row>
        <row r="3832">
          <cell r="B3832" t="str">
            <v>Academic or Teaching Staff</v>
          </cell>
          <cell r="C3832" t="str">
            <v>_NOT INCLUDED</v>
          </cell>
          <cell r="D3832" t="str">
            <v>Academic</v>
          </cell>
        </row>
        <row r="3833">
          <cell r="B3833" t="str">
            <v>Academic or Teaching Staff</v>
          </cell>
          <cell r="C3833" t="str">
            <v>_NOT INCLUDED</v>
          </cell>
          <cell r="D3833" t="str">
            <v>Academic</v>
          </cell>
        </row>
        <row r="3834">
          <cell r="B3834" t="str">
            <v>Academic or Teaching Staff</v>
          </cell>
          <cell r="C3834" t="str">
            <v>_NOT INCLUDED</v>
          </cell>
          <cell r="D3834" t="str">
            <v>Academic</v>
          </cell>
        </row>
        <row r="3835">
          <cell r="B3835" t="str">
            <v>Other Support Staff</v>
          </cell>
          <cell r="C3835" t="str">
            <v>_NOT INCLUDED</v>
          </cell>
          <cell r="D3835" t="str">
            <v>Support Staff</v>
          </cell>
        </row>
        <row r="3836">
          <cell r="B3836" t="str">
            <v>Other Support Staff</v>
          </cell>
          <cell r="C3836" t="str">
            <v>_NOT INCLUDED</v>
          </cell>
          <cell r="D3836" t="str">
            <v>Support Staff</v>
          </cell>
        </row>
        <row r="3837">
          <cell r="B3837" t="str">
            <v>Other Support Staff</v>
          </cell>
          <cell r="C3837" t="str">
            <v>_NOT INCLUDED</v>
          </cell>
          <cell r="D3837" t="str">
            <v>Support Staff</v>
          </cell>
        </row>
        <row r="3838">
          <cell r="B3838" t="str">
            <v>Other Support Staff</v>
          </cell>
          <cell r="C3838" t="str">
            <v>_NOT INCLUDED</v>
          </cell>
          <cell r="D3838" t="str">
            <v>Support Staff</v>
          </cell>
        </row>
        <row r="3839">
          <cell r="B3839" t="str">
            <v>Other Support Staff</v>
          </cell>
          <cell r="C3839" t="str">
            <v>_NOT INCLUDED</v>
          </cell>
          <cell r="D3839" t="str">
            <v>Support Staff</v>
          </cell>
          <cell r="E3839" t="str">
            <v>Added 2021</v>
          </cell>
        </row>
        <row r="3840">
          <cell r="B3840" t="str">
            <v>Senior Maintenance Supervisor</v>
          </cell>
          <cell r="C3840" t="str">
            <v>_NOT INCLUDED</v>
          </cell>
          <cell r="D3840" t="str">
            <v>Support Staff</v>
          </cell>
        </row>
        <row r="3841">
          <cell r="B3841" t="str">
            <v>Senior Maintenance Supervisor</v>
          </cell>
          <cell r="C3841" t="str">
            <v>_NOT INCLUDED</v>
          </cell>
          <cell r="D3841" t="str">
            <v>Support Staff</v>
          </cell>
        </row>
        <row r="3842">
          <cell r="B3842" t="str">
            <v>Senior Maintenance Supervisor</v>
          </cell>
          <cell r="C3842" t="str">
            <v>_NOT INCLUDED</v>
          </cell>
          <cell r="D3842" t="str">
            <v>Support Staff</v>
          </cell>
        </row>
        <row r="3843">
          <cell r="B3843" t="str">
            <v>Senior Maintenance Supervisor</v>
          </cell>
          <cell r="C3843" t="str">
            <v>_NOT INCLUDED</v>
          </cell>
          <cell r="D3843" t="str">
            <v>Support Staff</v>
          </cell>
        </row>
        <row r="3844">
          <cell r="B3844" t="str">
            <v>Other Support Staff</v>
          </cell>
          <cell r="C3844" t="str">
            <v>_NOT INCLUDED</v>
          </cell>
          <cell r="D3844" t="str">
            <v>Support Staff</v>
          </cell>
        </row>
        <row r="3845">
          <cell r="B3845" t="str">
            <v>Other Support Staff</v>
          </cell>
          <cell r="C3845" t="str">
            <v>_NOT INCLUDED</v>
          </cell>
          <cell r="D3845" t="str">
            <v>Support Staff</v>
          </cell>
        </row>
        <row r="3846">
          <cell r="B3846" t="str">
            <v>Senior Maintenance Supervisor</v>
          </cell>
          <cell r="C3846" t="str">
            <v>_NOT INCLUDED</v>
          </cell>
          <cell r="D3846" t="str">
            <v>Support Staff</v>
          </cell>
        </row>
        <row r="3847">
          <cell r="B3847" t="str">
            <v>Senior Maintenance Supervisor</v>
          </cell>
          <cell r="C3847" t="str">
            <v>_NOT INCLUDED</v>
          </cell>
          <cell r="D3847" t="str">
            <v>Support Staff</v>
          </cell>
        </row>
        <row r="3848">
          <cell r="B3848" t="str">
            <v>Other Support Staff</v>
          </cell>
          <cell r="C3848" t="str">
            <v>_NOT INCLUDED</v>
          </cell>
          <cell r="D3848" t="str">
            <v>Support Staff</v>
          </cell>
          <cell r="E3848" t="str">
            <v>Added 2021</v>
          </cell>
        </row>
        <row r="3849">
          <cell r="B3849" t="str">
            <v>Senior Maintenance Supervisor</v>
          </cell>
          <cell r="C3849" t="str">
            <v>_NOT INCLUDED</v>
          </cell>
          <cell r="D3849" t="str">
            <v>Support Staff</v>
          </cell>
        </row>
        <row r="3850">
          <cell r="B3850" t="str">
            <v>Senior Maintenance Supervisor</v>
          </cell>
          <cell r="C3850" t="str">
            <v>_NOT INCLUDED</v>
          </cell>
          <cell r="D3850" t="str">
            <v>Support Staff</v>
          </cell>
        </row>
        <row r="3851">
          <cell r="B3851" t="str">
            <v>Medical Assistant</v>
          </cell>
          <cell r="C3851" t="str">
            <v>03-M03 - Medical Assistant</v>
          </cell>
          <cell r="D3851" t="str">
            <v>Clinical</v>
          </cell>
        </row>
        <row r="3852">
          <cell r="B3852" t="str">
            <v>Medical Assistant</v>
          </cell>
          <cell r="C3852" t="str">
            <v>03-M03 - Medical Assistant</v>
          </cell>
          <cell r="D3852" t="str">
            <v>Clinical</v>
          </cell>
        </row>
        <row r="3853">
          <cell r="B3853" t="str">
            <v>Medical Assistant</v>
          </cell>
          <cell r="C3853" t="str">
            <v>03-M03 - Medical Assistant</v>
          </cell>
          <cell r="D3853" t="str">
            <v>Clinical</v>
          </cell>
        </row>
        <row r="3854">
          <cell r="B3854" t="str">
            <v>Medical Assistant</v>
          </cell>
          <cell r="C3854" t="str">
            <v>03-M03 - Medical Assistant</v>
          </cell>
          <cell r="D3854" t="str">
            <v>Clinical</v>
          </cell>
        </row>
        <row r="3855">
          <cell r="B3855" t="str">
            <v>Medical Assistant</v>
          </cell>
          <cell r="C3855" t="str">
            <v>03-M03 - Medical Assistant</v>
          </cell>
          <cell r="D3855" t="str">
            <v>Clinical</v>
          </cell>
          <cell r="E3855" t="str">
            <v>Added 2021</v>
          </cell>
        </row>
        <row r="3856">
          <cell r="B3856" t="str">
            <v>Medical Officer</v>
          </cell>
          <cell r="C3856" t="str">
            <v>01-M01 - Medical Officer / Specialist</v>
          </cell>
          <cell r="D3856" t="str">
            <v>Clinical</v>
          </cell>
        </row>
        <row r="3857">
          <cell r="B3857" t="str">
            <v>Medical Officer</v>
          </cell>
          <cell r="C3857" t="str">
            <v>01-M01 - Medical Officer / Specialist</v>
          </cell>
          <cell r="D3857" t="str">
            <v>Clinical</v>
          </cell>
        </row>
        <row r="3858">
          <cell r="B3858" t="str">
            <v>Medical Officer</v>
          </cell>
          <cell r="C3858" t="str">
            <v>01-M01 - Medical Officer / Specialist</v>
          </cell>
          <cell r="D3858" t="str">
            <v>Clinical</v>
          </cell>
          <cell r="E3858" t="str">
            <v>Added 2021</v>
          </cell>
        </row>
        <row r="3859">
          <cell r="B3859" t="str">
            <v>Medical Officer</v>
          </cell>
          <cell r="C3859" t="str">
            <v>01-M01 - Medical Officer / Specialist</v>
          </cell>
          <cell r="D3859" t="str">
            <v>Clinical</v>
          </cell>
          <cell r="E3859" t="str">
            <v>Added 2021</v>
          </cell>
        </row>
        <row r="3860">
          <cell r="B3860" t="str">
            <v>Medical Officer</v>
          </cell>
          <cell r="C3860" t="str">
            <v>01-M01 - Medical Officer / Specialist</v>
          </cell>
          <cell r="D3860" t="str">
            <v>Clinical</v>
          </cell>
        </row>
        <row r="3861">
          <cell r="B3861" t="str">
            <v>Medical Officer</v>
          </cell>
          <cell r="C3861" t="str">
            <v>01-M01 - Medical Officer / Specialist</v>
          </cell>
          <cell r="D3861" t="str">
            <v>Clinical</v>
          </cell>
        </row>
        <row r="3862">
          <cell r="B3862" t="str">
            <v>Medical Officer</v>
          </cell>
          <cell r="C3862" t="str">
            <v>01-M01 - Medical Officer / Specialist</v>
          </cell>
          <cell r="D3862" t="str">
            <v>Clinical</v>
          </cell>
          <cell r="E3862" t="str">
            <v>Added 2021</v>
          </cell>
        </row>
        <row r="3863">
          <cell r="B3863" t="str">
            <v>Medical Officer</v>
          </cell>
          <cell r="C3863" t="str">
            <v>01-M01 - Medical Officer / Specialist</v>
          </cell>
          <cell r="D3863" t="str">
            <v>Clinical</v>
          </cell>
        </row>
        <row r="3864">
          <cell r="B3864" t="str">
            <v>Medical Officer</v>
          </cell>
          <cell r="C3864" t="str">
            <v>01-M01 - Medical Officer / Specialist</v>
          </cell>
          <cell r="D3864" t="str">
            <v>Clinical</v>
          </cell>
        </row>
        <row r="3865">
          <cell r="B3865" t="str">
            <v>Medical Officer</v>
          </cell>
          <cell r="C3865" t="str">
            <v>01-M01 - Medical Officer / Specialist</v>
          </cell>
          <cell r="D3865" t="str">
            <v>Clinical</v>
          </cell>
        </row>
        <row r="3866">
          <cell r="B3866" t="str">
            <v>Medical Officer</v>
          </cell>
          <cell r="C3866" t="str">
            <v>01-M01 - Medical Officer / Specialist</v>
          </cell>
          <cell r="D3866" t="str">
            <v>Clinical</v>
          </cell>
        </row>
        <row r="3867">
          <cell r="B3867" t="str">
            <v>Clinical Officer</v>
          </cell>
          <cell r="C3867" t="str">
            <v>02-M02 - Clinical Officer / Technician</v>
          </cell>
          <cell r="D3867" t="str">
            <v>Clinical</v>
          </cell>
        </row>
        <row r="3868">
          <cell r="B3868" t="str">
            <v>Clinical Officer</v>
          </cell>
          <cell r="C3868" t="str">
            <v>02-M02 - Clinical Officer / Technician</v>
          </cell>
          <cell r="D3868" t="str">
            <v>Clinical</v>
          </cell>
        </row>
        <row r="3869">
          <cell r="B3869" t="str">
            <v>Medical Officer</v>
          </cell>
          <cell r="C3869" t="str">
            <v>01-M01 - Medical Officer / Specialist</v>
          </cell>
          <cell r="D3869" t="str">
            <v>Clinical</v>
          </cell>
        </row>
        <row r="3870">
          <cell r="B3870" t="str">
            <v>Medical Officer</v>
          </cell>
          <cell r="C3870" t="str">
            <v>01-M01 - Medical Officer / Specialist</v>
          </cell>
          <cell r="D3870" t="str">
            <v>Clinical</v>
          </cell>
        </row>
        <row r="3871">
          <cell r="B3871" t="str">
            <v>Clinical Officer - Mental Health</v>
          </cell>
          <cell r="C3871" t="str">
            <v>02-M02 - Clinical Officer / Technician</v>
          </cell>
          <cell r="D3871" t="str">
            <v>Mental Health</v>
          </cell>
          <cell r="E3871" t="str">
            <v>Added 2021</v>
          </cell>
        </row>
        <row r="3872">
          <cell r="B3872" t="str">
            <v>Clinical Officer - Mental Health</v>
          </cell>
          <cell r="C3872" t="str">
            <v>02-M02 - Clinical Officer / Technician</v>
          </cell>
          <cell r="D3872" t="str">
            <v>Mental Health</v>
          </cell>
          <cell r="E3872" t="str">
            <v>Added 2021</v>
          </cell>
        </row>
        <row r="3873">
          <cell r="B3873" t="str">
            <v>Clinical Officer - Mental Health</v>
          </cell>
          <cell r="C3873" t="str">
            <v>02-M02 - Clinical Officer / Technician</v>
          </cell>
          <cell r="D3873" t="str">
            <v>Mental Health</v>
          </cell>
          <cell r="E3873" t="str">
            <v>Added 2021</v>
          </cell>
        </row>
        <row r="3874">
          <cell r="B3874" t="str">
            <v>Mental Health Nursing Officer</v>
          </cell>
          <cell r="C3874" t="str">
            <v>04-N01 - Nursing Officer/Registered Nurse</v>
          </cell>
          <cell r="D3874" t="str">
            <v>Mental Health</v>
          </cell>
          <cell r="E3874" t="str">
            <v>Added 2021</v>
          </cell>
        </row>
        <row r="3875">
          <cell r="B3875" t="str">
            <v>Mental Health Nursing Officer</v>
          </cell>
          <cell r="C3875" t="str">
            <v>04-N01 - Nursing Officer/Registered Nurse</v>
          </cell>
          <cell r="D3875" t="str">
            <v>Mental Health</v>
          </cell>
          <cell r="E3875" t="str">
            <v>Added 2021</v>
          </cell>
        </row>
        <row r="3876">
          <cell r="B3876" t="str">
            <v>Mental Health Nursing Officer</v>
          </cell>
          <cell r="C3876" t="str">
            <v>04-N01 - Nursing Officer/Registered Nurse</v>
          </cell>
          <cell r="D3876" t="str">
            <v>Nursing / Midwifery</v>
          </cell>
        </row>
        <row r="3877">
          <cell r="B3877" t="str">
            <v>Mortuary Assistant</v>
          </cell>
          <cell r="C3877" t="str">
            <v>_NOT INCLUDED</v>
          </cell>
          <cell r="D3877" t="str">
            <v>Support Staff</v>
          </cell>
        </row>
        <row r="3878">
          <cell r="B3878" t="str">
            <v>Mortuary Assistant</v>
          </cell>
          <cell r="C3878" t="str">
            <v>_NOT INCLUDED</v>
          </cell>
          <cell r="D3878" t="str">
            <v>Support Staff</v>
          </cell>
        </row>
        <row r="3879">
          <cell r="B3879" t="str">
            <v>Senior Mortuary Attendant</v>
          </cell>
          <cell r="C3879" t="str">
            <v>_NOT INCLUDED</v>
          </cell>
          <cell r="D3879" t="str">
            <v>Support Staff</v>
          </cell>
        </row>
        <row r="3880">
          <cell r="B3880" t="str">
            <v>Senior Mortuary Attendant</v>
          </cell>
          <cell r="C3880" t="str">
            <v>_NOT INCLUDED</v>
          </cell>
          <cell r="D3880" t="str">
            <v>Support Staff</v>
          </cell>
        </row>
        <row r="3881">
          <cell r="B3881" t="str">
            <v>Other Support Staff</v>
          </cell>
          <cell r="C3881" t="str">
            <v>_NOT INCLUDED</v>
          </cell>
          <cell r="D3881" t="str">
            <v>Support Staff</v>
          </cell>
          <cell r="E3881" t="str">
            <v>Added 2021</v>
          </cell>
        </row>
        <row r="3882">
          <cell r="B3882" t="str">
            <v>Other Support Staff</v>
          </cell>
          <cell r="C3882" t="str">
            <v>_NOT INCLUDED</v>
          </cell>
          <cell r="D3882" t="str">
            <v>Support Staff</v>
          </cell>
          <cell r="E3882" t="str">
            <v>Added 2021</v>
          </cell>
        </row>
        <row r="3883">
          <cell r="B3883" t="str">
            <v>Nurse Midwife Technician</v>
          </cell>
          <cell r="C3883" t="str">
            <v>05-N02 - Nurse Midwife Technician</v>
          </cell>
          <cell r="D3883" t="str">
            <v>Nursing / Midwifery</v>
          </cell>
          <cell r="E3883" t="str">
            <v>Added 2021</v>
          </cell>
        </row>
        <row r="3884">
          <cell r="B3884" t="str">
            <v>Nurse Midwife Technician</v>
          </cell>
          <cell r="C3884" t="str">
            <v>05-N02 - Nurse Midwife Technician</v>
          </cell>
          <cell r="D3884" t="str">
            <v>Nursing / Midwifery</v>
          </cell>
          <cell r="E3884" t="str">
            <v>Added 2021</v>
          </cell>
        </row>
        <row r="3885">
          <cell r="B3885" t="str">
            <v>Nurse Midwife Technician</v>
          </cell>
          <cell r="C3885" t="str">
            <v>05-N02 - Nurse Midwife Technician</v>
          </cell>
          <cell r="D3885" t="str">
            <v>Nursing / Midwifery</v>
          </cell>
          <cell r="E3885" t="str">
            <v>Added 2021</v>
          </cell>
        </row>
        <row r="3886">
          <cell r="B3886" t="str">
            <v>Nurse Midwife Technician</v>
          </cell>
          <cell r="C3886" t="str">
            <v>05-N02 - Nurse Midwife Technician</v>
          </cell>
          <cell r="D3886" t="str">
            <v>Nursing / Midwifery</v>
          </cell>
          <cell r="E3886" t="str">
            <v>Added 2021</v>
          </cell>
        </row>
        <row r="3887">
          <cell r="B3887" t="str">
            <v>Nurse Midwife Technician</v>
          </cell>
          <cell r="C3887" t="str">
            <v>05-N02 - Nurse Midwife Technician</v>
          </cell>
          <cell r="D3887" t="str">
            <v>Nursing / Midwifery</v>
          </cell>
          <cell r="E3887" t="str">
            <v>Added 2021</v>
          </cell>
        </row>
        <row r="3888">
          <cell r="B3888" t="str">
            <v>Nurse Midwife Technician</v>
          </cell>
          <cell r="C3888" t="str">
            <v>05-N02 - Nurse Midwife Technician</v>
          </cell>
          <cell r="D3888" t="str">
            <v>Nursing / Midwifery</v>
          </cell>
          <cell r="E3888" t="str">
            <v>Added 2021</v>
          </cell>
        </row>
        <row r="3889">
          <cell r="B3889" t="str">
            <v>Nurse Midwife Technician</v>
          </cell>
          <cell r="C3889" t="str">
            <v>05-N02 - Nurse Midwife Technician</v>
          </cell>
          <cell r="D3889" t="str">
            <v>Nursing / Midwifery</v>
          </cell>
          <cell r="E3889" t="str">
            <v>Added 2021</v>
          </cell>
        </row>
        <row r="3890">
          <cell r="B3890" t="str">
            <v>Nurse Midwife Technician</v>
          </cell>
          <cell r="C3890" t="str">
            <v>05-N02 - Nurse Midwife Technician</v>
          </cell>
          <cell r="D3890" t="str">
            <v>Nursing / Midwifery</v>
          </cell>
          <cell r="E3890" t="str">
            <v>Added 2021</v>
          </cell>
        </row>
        <row r="3891">
          <cell r="B3891" t="str">
            <v>Nurse Auxillary</v>
          </cell>
          <cell r="C3891" t="str">
            <v>_NOT INCLUDED</v>
          </cell>
          <cell r="D3891" t="str">
            <v>Nursing / Midwifery</v>
          </cell>
          <cell r="E3891" t="str">
            <v>Added 2021</v>
          </cell>
        </row>
        <row r="3892">
          <cell r="B3892" t="str">
            <v>Nurse Auxillary</v>
          </cell>
          <cell r="C3892" t="str">
            <v>_NOT INCLUDED</v>
          </cell>
          <cell r="D3892" t="str">
            <v>Nursing / Midwifery</v>
          </cell>
        </row>
        <row r="3893">
          <cell r="B3893" t="str">
            <v>Nurse Auxillary</v>
          </cell>
          <cell r="C3893" t="str">
            <v>_NOT INCLUDED</v>
          </cell>
          <cell r="D3893" t="str">
            <v>Nursing / Midwifery</v>
          </cell>
        </row>
        <row r="3894">
          <cell r="B3894" t="str">
            <v>Nurse Auxillary</v>
          </cell>
          <cell r="C3894" t="str">
            <v>_NOT INCLUDED</v>
          </cell>
          <cell r="D3894" t="str">
            <v>Nursing / Midwifery</v>
          </cell>
        </row>
        <row r="3895">
          <cell r="B3895" t="str">
            <v>Nurse Auxillary</v>
          </cell>
          <cell r="C3895" t="str">
            <v>_NOT INCLUDED</v>
          </cell>
          <cell r="D3895" t="str">
            <v>Nursing / Midwifery</v>
          </cell>
        </row>
        <row r="3896">
          <cell r="B3896" t="str">
            <v>Nurse Auxillary</v>
          </cell>
          <cell r="C3896" t="str">
            <v>_NOT INCLUDED</v>
          </cell>
          <cell r="D3896" t="str">
            <v>Nursing / Midwifery</v>
          </cell>
        </row>
        <row r="3897">
          <cell r="B3897" t="str">
            <v>Nurse Auxillary</v>
          </cell>
          <cell r="C3897" t="str">
            <v>_NOT INCLUDED</v>
          </cell>
          <cell r="D3897" t="str">
            <v>Nursing / Midwifery</v>
          </cell>
        </row>
        <row r="3898">
          <cell r="B3898" t="str">
            <v>Nurse Auxillary</v>
          </cell>
          <cell r="C3898" t="str">
            <v>_NOT INCLUDED</v>
          </cell>
          <cell r="D3898" t="str">
            <v>Nursing / Midwifery</v>
          </cell>
        </row>
        <row r="3899">
          <cell r="B3899" t="str">
            <v>Nurse Auxillary</v>
          </cell>
          <cell r="C3899" t="str">
            <v>_NOT INCLUDED</v>
          </cell>
          <cell r="D3899" t="str">
            <v>Nursing / Midwifery</v>
          </cell>
        </row>
        <row r="3900">
          <cell r="B3900" t="str">
            <v>Nurse Auxillary</v>
          </cell>
          <cell r="C3900" t="str">
            <v>_NOT INCLUDED</v>
          </cell>
          <cell r="D3900" t="str">
            <v>Nursing / Midwifery</v>
          </cell>
          <cell r="E3900" t="str">
            <v>Added 2021</v>
          </cell>
        </row>
        <row r="3901">
          <cell r="B3901" t="str">
            <v>Nurse Auxillary</v>
          </cell>
          <cell r="C3901" t="str">
            <v>_NOT INCLUDED</v>
          </cell>
          <cell r="D3901" t="str">
            <v>Nursing / Midwifery</v>
          </cell>
          <cell r="E3901" t="str">
            <v>Added 2021</v>
          </cell>
        </row>
        <row r="3902">
          <cell r="B3902" t="str">
            <v>Nurse Auxillary</v>
          </cell>
          <cell r="C3902" t="str">
            <v>_NOT INCLUDED</v>
          </cell>
          <cell r="D3902" t="str">
            <v>Nursing / Midwifery</v>
          </cell>
          <cell r="E3902" t="str">
            <v>Added 2021</v>
          </cell>
        </row>
        <row r="3903">
          <cell r="B3903" t="str">
            <v>Nurse Midwife Technician</v>
          </cell>
          <cell r="C3903" t="str">
            <v>05-N02 - Nurse Midwife Technician</v>
          </cell>
          <cell r="D3903" t="str">
            <v>Nursing / Midwifery</v>
          </cell>
          <cell r="E3903" t="str">
            <v>Added 2021</v>
          </cell>
        </row>
        <row r="3904">
          <cell r="B3904" t="str">
            <v>Nurse Midwife Technician</v>
          </cell>
          <cell r="C3904" t="str">
            <v>05-N02 - Nurse Midwife Technician</v>
          </cell>
          <cell r="D3904" t="str">
            <v>Nursing / Midwifery</v>
          </cell>
          <cell r="E3904" t="str">
            <v>Added 2021</v>
          </cell>
        </row>
        <row r="3905">
          <cell r="B3905" t="str">
            <v>Nurse Midwife Technician</v>
          </cell>
          <cell r="C3905" t="str">
            <v>05-N02 - Nurse Midwife Technician</v>
          </cell>
          <cell r="D3905" t="str">
            <v>Nursing / Midwifery</v>
          </cell>
          <cell r="E3905" t="str">
            <v>Added 2021</v>
          </cell>
        </row>
        <row r="3906">
          <cell r="B3906" t="str">
            <v>Nurse Midwife Technician</v>
          </cell>
          <cell r="C3906" t="str">
            <v>05-N02 - Nurse Midwife Technician</v>
          </cell>
          <cell r="D3906" t="str">
            <v>Nursing / Midwifery</v>
          </cell>
        </row>
        <row r="3907">
          <cell r="B3907" t="str">
            <v>Nurse Midwife Technician</v>
          </cell>
          <cell r="C3907" t="str">
            <v>05-N02 - Nurse Midwife Technician</v>
          </cell>
          <cell r="D3907" t="str">
            <v>Nursing / Midwifery</v>
          </cell>
        </row>
        <row r="3908">
          <cell r="B3908" t="str">
            <v>Nurse Midwife Technician</v>
          </cell>
          <cell r="C3908" t="str">
            <v>05-N02 - Nurse Midwife Technician</v>
          </cell>
          <cell r="D3908" t="str">
            <v>Nursing / Midwifery</v>
          </cell>
        </row>
        <row r="3909">
          <cell r="B3909" t="str">
            <v>Nurse Midwife Technician</v>
          </cell>
          <cell r="C3909" t="str">
            <v>05-N02 - Nurse Midwife Technician</v>
          </cell>
          <cell r="D3909" t="str">
            <v>Nursing / Midwifery</v>
          </cell>
          <cell r="E3909" t="str">
            <v>Added 2021</v>
          </cell>
        </row>
        <row r="3910">
          <cell r="B3910" t="str">
            <v>Nurse Midwife Technician</v>
          </cell>
          <cell r="C3910" t="str">
            <v>05-N02 - Nurse Midwife Technician</v>
          </cell>
          <cell r="D3910" t="str">
            <v>Nursing / Midwifery</v>
          </cell>
          <cell r="E3910" t="str">
            <v>Added 2021</v>
          </cell>
        </row>
        <row r="3911">
          <cell r="B3911" t="str">
            <v>Nurse Midwife Technician</v>
          </cell>
          <cell r="C3911" t="str">
            <v>05-N02 - Nurse Midwife Technician</v>
          </cell>
          <cell r="D3911" t="str">
            <v>Nursing / Midwifery</v>
          </cell>
          <cell r="E3911" t="str">
            <v>Added 2021</v>
          </cell>
        </row>
        <row r="3912">
          <cell r="B3912" t="str">
            <v>Nurse Midwife Technician</v>
          </cell>
          <cell r="C3912" t="str">
            <v>05-N02 - Nurse Midwife Technician</v>
          </cell>
          <cell r="D3912" t="str">
            <v>Nursing / Midwifery</v>
          </cell>
          <cell r="E3912" t="str">
            <v>Added 2021</v>
          </cell>
        </row>
        <row r="3913">
          <cell r="B3913" t="str">
            <v>Nurse Midwife Technician</v>
          </cell>
          <cell r="C3913" t="str">
            <v>05-N02 - Nurse Midwife Technician</v>
          </cell>
          <cell r="D3913" t="str">
            <v>Nursing / Midwifery</v>
          </cell>
          <cell r="E3913" t="str">
            <v>Added 2021</v>
          </cell>
        </row>
        <row r="3914">
          <cell r="B3914" t="str">
            <v>Nurse Midwife Technician</v>
          </cell>
          <cell r="C3914" t="str">
            <v>05-N02 - Nurse Midwife Technician</v>
          </cell>
          <cell r="D3914" t="str">
            <v>Nursing / Midwifery</v>
          </cell>
          <cell r="E3914" t="str">
            <v>Added 2021</v>
          </cell>
        </row>
        <row r="3915">
          <cell r="B3915" t="str">
            <v>Nurse Midwife Technician</v>
          </cell>
          <cell r="C3915" t="str">
            <v>05-N02 - Nurse Midwife Technician</v>
          </cell>
          <cell r="D3915" t="str">
            <v>Nursing / Midwifery</v>
          </cell>
          <cell r="E3915" t="str">
            <v>Added 2021</v>
          </cell>
        </row>
        <row r="3916">
          <cell r="B3916" t="str">
            <v>Nurse Midwife Technician</v>
          </cell>
          <cell r="C3916" t="str">
            <v>05-N02 - Nurse Midwife Technician</v>
          </cell>
          <cell r="D3916" t="str">
            <v>Nursing / Midwifery</v>
          </cell>
          <cell r="E3916" t="str">
            <v>Added 2021</v>
          </cell>
        </row>
        <row r="3917">
          <cell r="B3917" t="str">
            <v>Nurse Midwife Technician</v>
          </cell>
          <cell r="C3917" t="str">
            <v>05-N02 - Nurse Midwife Technician</v>
          </cell>
          <cell r="D3917" t="str">
            <v>Nursing / Midwifery</v>
          </cell>
          <cell r="E3917" t="str">
            <v>Added 2021</v>
          </cell>
        </row>
        <row r="3918">
          <cell r="B3918" t="str">
            <v>Nursing Officer</v>
          </cell>
          <cell r="C3918" t="str">
            <v>04-N01 - Nursing Officer/Registered Nurse</v>
          </cell>
          <cell r="D3918" t="str">
            <v>Nursing / Midwifery</v>
          </cell>
        </row>
        <row r="3919">
          <cell r="B3919" t="str">
            <v>Nursing Officer</v>
          </cell>
          <cell r="C3919" t="str">
            <v>04-N01 - Nursing Officer/Registered Nurse</v>
          </cell>
          <cell r="D3919" t="str">
            <v>Nursing / Midwifery</v>
          </cell>
        </row>
        <row r="3920">
          <cell r="B3920" t="str">
            <v>Nurse Midwife Technician</v>
          </cell>
          <cell r="C3920" t="str">
            <v>05-N02 - Nurse Midwife Technician</v>
          </cell>
          <cell r="D3920" t="str">
            <v>Nursing / Midwifery</v>
          </cell>
        </row>
        <row r="3921">
          <cell r="B3921" t="str">
            <v>Nurse Midwife Technician</v>
          </cell>
          <cell r="C3921" t="str">
            <v>05-N02 - Nurse Midwife Technician</v>
          </cell>
          <cell r="D3921" t="str">
            <v>Nursing / Midwifery</v>
          </cell>
        </row>
        <row r="3922">
          <cell r="B3922" t="str">
            <v>Nurse Midwife Technician</v>
          </cell>
          <cell r="C3922" t="str">
            <v>05-N02 - Nurse Midwife Technician</v>
          </cell>
          <cell r="D3922" t="str">
            <v>Nursing / Midwifery</v>
          </cell>
          <cell r="E3922" t="str">
            <v>Added 2021</v>
          </cell>
        </row>
        <row r="3923">
          <cell r="B3923" t="str">
            <v>Nurse Midwife Technician</v>
          </cell>
          <cell r="C3923" t="str">
            <v>05-N02 - Nurse Midwife Technician</v>
          </cell>
          <cell r="D3923" t="str">
            <v>Nursing / Midwifery</v>
          </cell>
          <cell r="E3923" t="str">
            <v>Added 2021</v>
          </cell>
        </row>
        <row r="3924">
          <cell r="B3924" t="str">
            <v>Nurse Midwife Technician</v>
          </cell>
          <cell r="C3924" t="str">
            <v>05-N02 - Nurse Midwife Technician</v>
          </cell>
          <cell r="D3924" t="str">
            <v>Nursing / Midwifery</v>
          </cell>
        </row>
        <row r="3925">
          <cell r="B3925" t="str">
            <v>Nurse Midwife Technician</v>
          </cell>
          <cell r="C3925" t="str">
            <v>05-N02 - Nurse Midwife Technician</v>
          </cell>
          <cell r="D3925" t="str">
            <v>Nursing / Midwifery</v>
          </cell>
        </row>
        <row r="3926">
          <cell r="B3926" t="str">
            <v>Nurse Midwife Technician</v>
          </cell>
          <cell r="C3926" t="str">
            <v>05-N02 - Nurse Midwife Technician</v>
          </cell>
          <cell r="D3926" t="str">
            <v>Nursing / Midwifery</v>
          </cell>
        </row>
        <row r="3927">
          <cell r="B3927" t="str">
            <v>Nurse Midwife Technician</v>
          </cell>
          <cell r="C3927" t="str">
            <v>05-N02 - Nurse Midwife Technician</v>
          </cell>
          <cell r="D3927" t="str">
            <v>Nursing / Midwifery</v>
          </cell>
          <cell r="E3927" t="str">
            <v>Added 2021</v>
          </cell>
        </row>
        <row r="3928">
          <cell r="B3928" t="str">
            <v>Nurse Midwife Technician</v>
          </cell>
          <cell r="C3928" t="str">
            <v>05-N02 - Nurse Midwife Technician</v>
          </cell>
          <cell r="D3928" t="str">
            <v>Nursing / Midwifery</v>
          </cell>
          <cell r="E3928" t="str">
            <v>Added 2021</v>
          </cell>
        </row>
        <row r="3929">
          <cell r="B3929" t="str">
            <v>Nurse Midwife Technician</v>
          </cell>
          <cell r="C3929" t="str">
            <v>05-N02 - Nurse Midwife Technician</v>
          </cell>
          <cell r="D3929" t="str">
            <v>Nursing / Midwifery</v>
          </cell>
          <cell r="E3929" t="str">
            <v>Added 2021</v>
          </cell>
        </row>
        <row r="3930">
          <cell r="B3930" t="str">
            <v>Nurse Midwife Technician</v>
          </cell>
          <cell r="C3930" t="str">
            <v>05-N02 - Nurse Midwife Technician</v>
          </cell>
          <cell r="D3930" t="str">
            <v>Nursing / Midwifery</v>
          </cell>
        </row>
        <row r="3931">
          <cell r="B3931" t="str">
            <v>Nurse Midwife Technician</v>
          </cell>
          <cell r="C3931" t="str">
            <v>05-N02 - Nurse Midwife Technician</v>
          </cell>
          <cell r="D3931" t="str">
            <v>Nursing / Midwifery</v>
          </cell>
        </row>
        <row r="3932">
          <cell r="B3932" t="str">
            <v>Nurse Midwife Technician</v>
          </cell>
          <cell r="C3932" t="str">
            <v>05-N02 - Nurse Midwife Technician</v>
          </cell>
          <cell r="D3932" t="str">
            <v>Nursing / Midwifery</v>
          </cell>
        </row>
        <row r="3933">
          <cell r="B3933" t="str">
            <v>Nurse Midwife Technician</v>
          </cell>
          <cell r="C3933" t="str">
            <v>05-N02 - Nurse Midwife Technician</v>
          </cell>
          <cell r="D3933" t="str">
            <v>Nursing / Midwifery</v>
          </cell>
        </row>
        <row r="3934">
          <cell r="B3934" t="str">
            <v>Nurse Midwife Technician</v>
          </cell>
          <cell r="C3934" t="str">
            <v>05-N02 - Nurse Midwife Technician</v>
          </cell>
          <cell r="D3934" t="str">
            <v>Nursing / Midwifery</v>
          </cell>
          <cell r="E3934" t="str">
            <v>Added 2021</v>
          </cell>
        </row>
        <row r="3935">
          <cell r="B3935" t="str">
            <v>Psychiatric Nurse Technician</v>
          </cell>
          <cell r="C3935" t="str">
            <v>05-N02 - Nurse Midwife Technician</v>
          </cell>
          <cell r="D3935" t="str">
            <v>Mental Health</v>
          </cell>
        </row>
        <row r="3936">
          <cell r="B3936" t="str">
            <v>Psychiatric Nurse Technician</v>
          </cell>
          <cell r="C3936" t="str">
            <v>05-N02 - Nurse Midwife Technician</v>
          </cell>
          <cell r="D3936" t="str">
            <v>Mental Health</v>
          </cell>
        </row>
        <row r="3937">
          <cell r="B3937" t="str">
            <v>Nurse Midwife Technician</v>
          </cell>
          <cell r="C3937" t="str">
            <v>05-N02 - Nurse Midwife Technician</v>
          </cell>
          <cell r="D3937" t="str">
            <v>Nursing / Midwifery</v>
          </cell>
        </row>
        <row r="3938">
          <cell r="B3938" t="str">
            <v>Nurse Midwife Technician</v>
          </cell>
          <cell r="C3938" t="str">
            <v>05-N02 - Nurse Midwife Technician</v>
          </cell>
          <cell r="D3938" t="str">
            <v>Nursing / Midwifery</v>
          </cell>
        </row>
        <row r="3939">
          <cell r="B3939" t="str">
            <v>Nurse Midwife Technician</v>
          </cell>
          <cell r="C3939" t="str">
            <v>05-N02 - Nurse Midwife Technician</v>
          </cell>
          <cell r="D3939" t="str">
            <v>Nursing / Midwifery</v>
          </cell>
          <cell r="E3939" t="str">
            <v>Added 2021</v>
          </cell>
        </row>
        <row r="3940">
          <cell r="B3940" t="str">
            <v>Nurse Midwife Technician</v>
          </cell>
          <cell r="C3940" t="str">
            <v>05-N02 - Nurse Midwife Technician</v>
          </cell>
          <cell r="D3940" t="str">
            <v>Nursing / Midwifery</v>
          </cell>
        </row>
        <row r="3941">
          <cell r="B3941" t="str">
            <v>Nurse Midwife Technician</v>
          </cell>
          <cell r="C3941" t="str">
            <v>05-N02 - Nurse Midwife Technician</v>
          </cell>
          <cell r="D3941" t="str">
            <v>Nursing / Midwifery</v>
          </cell>
        </row>
        <row r="3942">
          <cell r="B3942" t="str">
            <v>Nurse Midwife Technician</v>
          </cell>
          <cell r="C3942" t="str">
            <v>05-N02 - Nurse Midwife Technician</v>
          </cell>
          <cell r="D3942" t="str">
            <v>Nursing / Midwifery</v>
          </cell>
        </row>
        <row r="3943">
          <cell r="B3943" t="str">
            <v>Nurse Midwife Technician</v>
          </cell>
          <cell r="C3943" t="str">
            <v>05-N02 - Nurse Midwife Technician</v>
          </cell>
          <cell r="D3943" t="str">
            <v>Nursing / Midwifery</v>
          </cell>
        </row>
        <row r="3944">
          <cell r="B3944" t="str">
            <v>Nurse Midwife Technician</v>
          </cell>
          <cell r="C3944" t="str">
            <v>05-N02 - Nurse Midwife Technician</v>
          </cell>
          <cell r="D3944" t="str">
            <v>Nursing / Midwifery</v>
          </cell>
          <cell r="E3944" t="str">
            <v>Added 2021</v>
          </cell>
        </row>
        <row r="3945">
          <cell r="B3945" t="str">
            <v>Nurse Midwife Technician</v>
          </cell>
          <cell r="C3945" t="str">
            <v>05-N02 - Nurse Midwife Technician</v>
          </cell>
          <cell r="D3945" t="str">
            <v>Nursing / Midwifery</v>
          </cell>
        </row>
        <row r="3946">
          <cell r="B3946" t="str">
            <v>Nurse Midwife Technician</v>
          </cell>
          <cell r="C3946" t="str">
            <v>05-N02 - Nurse Midwife Technician</v>
          </cell>
          <cell r="D3946" t="str">
            <v>Nursing / Midwifery</v>
          </cell>
        </row>
        <row r="3947">
          <cell r="B3947" t="str">
            <v>Nurse Midwife Technician</v>
          </cell>
          <cell r="C3947" t="str">
            <v>05-N02 - Nurse Midwife Technician</v>
          </cell>
          <cell r="D3947" t="str">
            <v>Nursing / Midwifery</v>
          </cell>
        </row>
        <row r="3948">
          <cell r="B3948" t="str">
            <v>Nurse Midwife Technician</v>
          </cell>
          <cell r="C3948" t="str">
            <v>05-N02 - Nurse Midwife Technician</v>
          </cell>
          <cell r="D3948" t="str">
            <v>Nursing / Midwifery</v>
          </cell>
        </row>
        <row r="3949">
          <cell r="B3949" t="str">
            <v>Nursing Officer</v>
          </cell>
          <cell r="C3949" t="str">
            <v>04-N01 - Nursing Officer/Registered Nurse</v>
          </cell>
          <cell r="D3949" t="str">
            <v>Nursing / Midwifery</v>
          </cell>
        </row>
        <row r="3950">
          <cell r="B3950" t="str">
            <v>Nursing Officer</v>
          </cell>
          <cell r="C3950" t="str">
            <v>04-N01 - Nursing Officer/Registered Nurse</v>
          </cell>
          <cell r="D3950" t="str">
            <v>Nursing / Midwifery</v>
          </cell>
        </row>
        <row r="3951">
          <cell r="B3951" t="str">
            <v>Nursing Officer</v>
          </cell>
          <cell r="C3951" t="str">
            <v>04-N01 - Nursing Officer/Registered Nurse</v>
          </cell>
          <cell r="D3951" t="str">
            <v>Nursing / Midwifery</v>
          </cell>
        </row>
        <row r="3952">
          <cell r="B3952" t="str">
            <v>Nursing Officer</v>
          </cell>
          <cell r="C3952" t="str">
            <v>04-N01 - Nursing Officer/Registered Nurse</v>
          </cell>
          <cell r="D3952" t="str">
            <v>Nursing / Midwifery</v>
          </cell>
        </row>
        <row r="3953">
          <cell r="B3953" t="str">
            <v>Nursing Officer - Night Duty</v>
          </cell>
          <cell r="C3953" t="str">
            <v>04-N01 - Nursing Officer/Registered Nurse</v>
          </cell>
          <cell r="D3953" t="str">
            <v>Nursing / Midwifery</v>
          </cell>
          <cell r="E3953" t="str">
            <v>Added 2021</v>
          </cell>
        </row>
        <row r="3954">
          <cell r="B3954" t="str">
            <v>Nursing Officer - Night Duty</v>
          </cell>
          <cell r="C3954" t="str">
            <v>04-N01 - Nursing Officer/Registered Nurse</v>
          </cell>
          <cell r="D3954" t="str">
            <v>Nursing / Midwifery</v>
          </cell>
        </row>
        <row r="3955">
          <cell r="B3955" t="str">
            <v>Mental Health Nursing Officer</v>
          </cell>
          <cell r="C3955" t="str">
            <v>04-N01 - Nursing Officer/Registered Nurse</v>
          </cell>
          <cell r="D3955" t="str">
            <v>Mental Health</v>
          </cell>
          <cell r="E3955" t="str">
            <v>Added 2021</v>
          </cell>
        </row>
        <row r="3956">
          <cell r="B3956" t="str">
            <v>Nursing Officer</v>
          </cell>
          <cell r="C3956" t="str">
            <v>04-N01 - Nursing Officer/Registered Nurse</v>
          </cell>
          <cell r="D3956" t="str">
            <v>Nursing / Midwifery</v>
          </cell>
        </row>
        <row r="3957">
          <cell r="B3957" t="str">
            <v>Nursing Officer</v>
          </cell>
          <cell r="C3957" t="str">
            <v>04-N01 - Nursing Officer/Registered Nurse</v>
          </cell>
          <cell r="D3957" t="str">
            <v>Nursing / Midwifery</v>
          </cell>
        </row>
        <row r="3958">
          <cell r="B3958" t="str">
            <v>Nurse Midwife Technician</v>
          </cell>
          <cell r="C3958" t="str">
            <v>05-N02 - Nurse Midwife Technician</v>
          </cell>
          <cell r="D3958" t="str">
            <v>Nursing / Midwifery</v>
          </cell>
        </row>
        <row r="3959">
          <cell r="B3959" t="str">
            <v>Nurse Midwife Technician</v>
          </cell>
          <cell r="C3959" t="str">
            <v>05-N02 - Nurse Midwife Technician</v>
          </cell>
          <cell r="D3959" t="str">
            <v>Nursing / Midwifery</v>
          </cell>
        </row>
        <row r="3960">
          <cell r="B3960" t="str">
            <v>Nurse Midwife Technician</v>
          </cell>
          <cell r="C3960" t="str">
            <v>05-N02 - Nurse Midwife Technician</v>
          </cell>
          <cell r="D3960" t="str">
            <v>Nursing / Midwifery</v>
          </cell>
        </row>
        <row r="3961">
          <cell r="B3961" t="str">
            <v>Nurse Midwife Technician</v>
          </cell>
          <cell r="C3961" t="str">
            <v>05-N02 - Nurse Midwife Technician</v>
          </cell>
          <cell r="D3961" t="str">
            <v>Nursing / Midwifery</v>
          </cell>
        </row>
        <row r="3962">
          <cell r="B3962" t="str">
            <v>Mental Health Nursing Officer</v>
          </cell>
          <cell r="C3962" t="str">
            <v>04-N01 - Nursing Officer/Registered Nurse</v>
          </cell>
          <cell r="D3962" t="str">
            <v>Mental Health</v>
          </cell>
        </row>
        <row r="3963">
          <cell r="B3963" t="str">
            <v>Mental Health Nursing Officer</v>
          </cell>
          <cell r="C3963" t="str">
            <v>04-N01 - Nursing Officer/Registered Nurse</v>
          </cell>
          <cell r="D3963" t="str">
            <v>Mental Health</v>
          </cell>
        </row>
        <row r="3964">
          <cell r="B3964" t="str">
            <v>Nurse Midwife Technician</v>
          </cell>
          <cell r="C3964" t="str">
            <v>05-N02 - Nurse Midwife Technician</v>
          </cell>
          <cell r="D3964" t="str">
            <v>Nursing / Midwifery</v>
          </cell>
        </row>
        <row r="3965">
          <cell r="B3965" t="str">
            <v>Nurse Midwife Technician</v>
          </cell>
          <cell r="C3965" t="str">
            <v>05-N02 - Nurse Midwife Technician</v>
          </cell>
          <cell r="D3965" t="str">
            <v>Nursing / Midwifery</v>
          </cell>
        </row>
        <row r="3966">
          <cell r="B3966" t="str">
            <v>Nurse Midwife Technician</v>
          </cell>
          <cell r="C3966" t="str">
            <v>05-N02 - Nurse Midwife Technician</v>
          </cell>
          <cell r="D3966" t="str">
            <v>Nursing / Midwifery</v>
          </cell>
        </row>
        <row r="3967">
          <cell r="B3967" t="str">
            <v>Nurse Midwife Technician</v>
          </cell>
          <cell r="C3967" t="str">
            <v>05-N02 - Nurse Midwife Technician</v>
          </cell>
          <cell r="D3967" t="str">
            <v>Nursing / Midwifery</v>
          </cell>
        </row>
        <row r="3968">
          <cell r="B3968" t="str">
            <v>Nursing Officer</v>
          </cell>
          <cell r="C3968" t="str">
            <v>04-N01 - Nursing Officer/Registered Nurse</v>
          </cell>
          <cell r="D3968" t="str">
            <v>Nursing / Midwifery</v>
          </cell>
          <cell r="E3968" t="str">
            <v>Added 2021</v>
          </cell>
        </row>
        <row r="3969">
          <cell r="B3969" t="str">
            <v>Nursing Officer</v>
          </cell>
          <cell r="C3969" t="str">
            <v>04-N01 - Nursing Officer/Registered Nurse</v>
          </cell>
          <cell r="D3969" t="str">
            <v>Nursing / Midwifery</v>
          </cell>
        </row>
        <row r="3970">
          <cell r="B3970" t="str">
            <v>Nursing Officer</v>
          </cell>
          <cell r="C3970" t="str">
            <v>04-N01 - Nursing Officer/Registered Nurse</v>
          </cell>
          <cell r="D3970" t="str">
            <v>Nursing / Midwifery</v>
          </cell>
        </row>
        <row r="3971">
          <cell r="B3971" t="str">
            <v>Clinical Officer - Occupational Therapy Officer</v>
          </cell>
          <cell r="C3971" t="str">
            <v>02-M02 - Clinical Officer / Technician</v>
          </cell>
          <cell r="D3971" t="str">
            <v>Clinical</v>
          </cell>
          <cell r="E3971" t="str">
            <v>Added 2021</v>
          </cell>
        </row>
        <row r="3972">
          <cell r="B3972" t="str">
            <v>Clinical Officer - Occupational Therapy Technician</v>
          </cell>
          <cell r="C3972" t="str">
            <v>02-M02 - Clinical Officer / Technician</v>
          </cell>
          <cell r="D3972" t="str">
            <v>Clinical</v>
          </cell>
          <cell r="E3972" t="str">
            <v>Added 2021</v>
          </cell>
        </row>
        <row r="3973">
          <cell r="B3973" t="str">
            <v>Clinical Officer - Occupational Therapy Technician</v>
          </cell>
          <cell r="C3973" t="str">
            <v>02-M02 - Clinical Officer / Technician</v>
          </cell>
          <cell r="D3973" t="str">
            <v>Clinical</v>
          </cell>
          <cell r="E3973" t="str">
            <v>Added 2021</v>
          </cell>
        </row>
        <row r="3974">
          <cell r="B3974" t="str">
            <v>Clinical Officer - Occupational Therapy Technician</v>
          </cell>
          <cell r="C3974" t="str">
            <v>02-M02 - Clinical Officer / Technician</v>
          </cell>
          <cell r="D3974" t="str">
            <v>Clinical</v>
          </cell>
          <cell r="E3974" t="str">
            <v>Added 2021</v>
          </cell>
        </row>
        <row r="3975">
          <cell r="B3975" t="str">
            <v>Clinical Officer - Occupational Therapy Technician</v>
          </cell>
          <cell r="C3975" t="str">
            <v>02-M02 - Clinical Officer / Technician</v>
          </cell>
          <cell r="D3975" t="str">
            <v>Clinical</v>
          </cell>
          <cell r="E3975" t="str">
            <v>Added 2021</v>
          </cell>
        </row>
        <row r="3976">
          <cell r="B3976" t="str">
            <v>Clinical Officer - Opthalmology</v>
          </cell>
          <cell r="C3976" t="str">
            <v>02-M02 - Clinical Officer / Technician</v>
          </cell>
          <cell r="D3976" t="str">
            <v>Clinical</v>
          </cell>
          <cell r="E3976" t="str">
            <v>Added 2021</v>
          </cell>
        </row>
        <row r="3977">
          <cell r="B3977" t="str">
            <v>Clinical Officer - Opthalmology</v>
          </cell>
          <cell r="C3977" t="str">
            <v>02-M02 - Clinical Officer / Technician</v>
          </cell>
          <cell r="D3977" t="str">
            <v>Clinical</v>
          </cell>
          <cell r="E3977" t="str">
            <v>Added 2021</v>
          </cell>
        </row>
        <row r="3978">
          <cell r="B3978" t="str">
            <v>Clinical Technician - Opthalmology</v>
          </cell>
          <cell r="C3978" t="str">
            <v>02-M02 - Clinical Officer / Technician</v>
          </cell>
          <cell r="D3978" t="str">
            <v>Clinical</v>
          </cell>
        </row>
        <row r="3979">
          <cell r="B3979" t="str">
            <v>Clinical Officer - Opthalmology</v>
          </cell>
          <cell r="C3979" t="str">
            <v>02-M02 - Clinical Officer / Technician</v>
          </cell>
          <cell r="D3979" t="str">
            <v>Clinical</v>
          </cell>
        </row>
        <row r="3980">
          <cell r="B3980" t="str">
            <v>Clinical Officer - Opthalmology</v>
          </cell>
          <cell r="C3980" t="str">
            <v>02-M02 - Clinical Officer / Technician</v>
          </cell>
          <cell r="D3980" t="str">
            <v>Clinical</v>
          </cell>
        </row>
        <row r="3981">
          <cell r="B3981" t="str">
            <v>Nurse Midwife Technician</v>
          </cell>
          <cell r="C3981" t="str">
            <v>05-N02 - Nurse Midwife Technician</v>
          </cell>
          <cell r="D3981" t="str">
            <v>Nursing / Midwifery</v>
          </cell>
        </row>
        <row r="3982">
          <cell r="B3982" t="str">
            <v>Nurse Midwife Technician</v>
          </cell>
          <cell r="C3982" t="str">
            <v>05-N02 - Nurse Midwife Technician</v>
          </cell>
          <cell r="D3982" t="str">
            <v>Nursing / Midwifery</v>
          </cell>
        </row>
        <row r="3983">
          <cell r="B3983" t="str">
            <v>Nursing Officer - Ophthalmic</v>
          </cell>
          <cell r="C3983" t="str">
            <v>04-N01 - Nursing Officer/Registered Nurse</v>
          </cell>
          <cell r="D3983" t="str">
            <v>Nursing / Midwifery</v>
          </cell>
          <cell r="E3983" t="str">
            <v>Added 2021</v>
          </cell>
        </row>
        <row r="3984">
          <cell r="B3984" t="str">
            <v>Nursing Officer - Ophthalmic</v>
          </cell>
          <cell r="C3984" t="str">
            <v>04-N01 - Nursing Officer/Registered Nurse</v>
          </cell>
          <cell r="D3984" t="str">
            <v>Nursing / Midwifery</v>
          </cell>
          <cell r="E3984" t="str">
            <v>Added 2021</v>
          </cell>
        </row>
        <row r="3985">
          <cell r="B3985" t="str">
            <v>Clinical Officer - Opthalmology</v>
          </cell>
          <cell r="C3985" t="str">
            <v>02-M02 - Clinical Officer / Technician</v>
          </cell>
          <cell r="D3985" t="str">
            <v>Clinical</v>
          </cell>
          <cell r="E3985" t="str">
            <v>Added 2021</v>
          </cell>
        </row>
        <row r="3986">
          <cell r="B3986" t="str">
            <v>Clinical Officer - Opthalmology</v>
          </cell>
          <cell r="C3986" t="str">
            <v>02-M02 - Clinical Officer / Technician</v>
          </cell>
          <cell r="D3986" t="str">
            <v>Clinical</v>
          </cell>
          <cell r="E3986" t="str">
            <v>Added 2021</v>
          </cell>
        </row>
        <row r="3987">
          <cell r="B3987" t="str">
            <v>Clinical Officer - Opthalmology</v>
          </cell>
          <cell r="C3987" t="str">
            <v>02-M02 - Clinical Officer / Technician</v>
          </cell>
          <cell r="D3987" t="str">
            <v>Clinical</v>
          </cell>
        </row>
        <row r="3988">
          <cell r="B3988" t="str">
            <v>Clinical Officer - Opthalmology</v>
          </cell>
          <cell r="C3988" t="str">
            <v>02-M02 - Clinical Officer / Technician</v>
          </cell>
          <cell r="D3988" t="str">
            <v>Clinical</v>
          </cell>
        </row>
        <row r="3989">
          <cell r="B3989" t="str">
            <v>Medical Officer - Optometrist</v>
          </cell>
          <cell r="C3989" t="str">
            <v>01-M01 - Medical Officer / Specialist</v>
          </cell>
          <cell r="D3989" t="str">
            <v>Clinical</v>
          </cell>
          <cell r="E3989" t="str">
            <v>Added 2021</v>
          </cell>
        </row>
        <row r="3990">
          <cell r="B3990" t="str">
            <v>Medical Officer - Optometrist</v>
          </cell>
          <cell r="C3990" t="str">
            <v>01-M01 - Medical Officer / Specialist</v>
          </cell>
          <cell r="D3990" t="str">
            <v>Clinical</v>
          </cell>
          <cell r="E3990" t="str">
            <v>Added 2021</v>
          </cell>
        </row>
        <row r="3991">
          <cell r="B3991" t="str">
            <v>Medical Officer - Optometrist</v>
          </cell>
          <cell r="C3991" t="str">
            <v>01-M01 - Medical Officer / Specialist</v>
          </cell>
          <cell r="D3991" t="str">
            <v>Clinical</v>
          </cell>
          <cell r="E3991" t="str">
            <v>Added 2021</v>
          </cell>
        </row>
        <row r="3992">
          <cell r="B3992" t="str">
            <v>Medical Officer - Optometrist</v>
          </cell>
          <cell r="C3992" t="str">
            <v>01-M01 - Medical Officer / Specialist</v>
          </cell>
          <cell r="D3992" t="str">
            <v>Clinical</v>
          </cell>
          <cell r="E3992" t="str">
            <v>Added 2021</v>
          </cell>
        </row>
        <row r="3993">
          <cell r="B3993" t="str">
            <v>Clinical Technician - Optometry</v>
          </cell>
          <cell r="C3993" t="str">
            <v>02-M02 - Clinical Officer / Technician</v>
          </cell>
          <cell r="D3993" t="str">
            <v>Clinical</v>
          </cell>
        </row>
        <row r="3994">
          <cell r="B3994" t="str">
            <v>Clinical Officer - Orthopaedic</v>
          </cell>
          <cell r="C3994" t="str">
            <v>02-M02 - Clinical Officer / Technician</v>
          </cell>
          <cell r="D3994" t="str">
            <v>Clinical</v>
          </cell>
        </row>
        <row r="3995">
          <cell r="B3995" t="str">
            <v>Clinical Officer - Orthopaedic</v>
          </cell>
          <cell r="C3995" t="str">
            <v>02-M02 - Clinical Officer / Technician</v>
          </cell>
          <cell r="D3995" t="str">
            <v>Clinical</v>
          </cell>
        </row>
        <row r="3996">
          <cell r="B3996" t="str">
            <v>Clinical Officer - Orthopaedic</v>
          </cell>
          <cell r="C3996" t="str">
            <v>02-M02 - Clinical Officer / Technician</v>
          </cell>
          <cell r="D3996" t="str">
            <v>Clinical</v>
          </cell>
          <cell r="E3996" t="str">
            <v>Added 2021</v>
          </cell>
        </row>
        <row r="3997">
          <cell r="B3997" t="str">
            <v>Clinical Officer - Orthopaedic</v>
          </cell>
          <cell r="C3997" t="str">
            <v>02-M02 - Clinical Officer / Technician</v>
          </cell>
          <cell r="D3997" t="str">
            <v>Clinical</v>
          </cell>
          <cell r="E3997" t="str">
            <v>Added 2021</v>
          </cell>
        </row>
        <row r="3998">
          <cell r="B3998" t="str">
            <v>Clinical Officer - Orthopaedic</v>
          </cell>
          <cell r="C3998" t="str">
            <v>02-M02 - Clinical Officer / Technician</v>
          </cell>
          <cell r="D3998" t="str">
            <v>Clinical</v>
          </cell>
          <cell r="E3998" t="str">
            <v>Added 2021</v>
          </cell>
        </row>
        <row r="3999">
          <cell r="B3999" t="str">
            <v>Clinical Officer - Orthopaedic</v>
          </cell>
          <cell r="C3999" t="str">
            <v>02-M02 - Clinical Officer / Technician</v>
          </cell>
          <cell r="D3999" t="str">
            <v>Clinical</v>
          </cell>
          <cell r="E3999" t="str">
            <v>Added 2021</v>
          </cell>
        </row>
        <row r="4000">
          <cell r="B4000" t="str">
            <v>Clinical Officer - Orthopaedic</v>
          </cell>
          <cell r="C4000" t="str">
            <v>02-M02 - Clinical Officer / Technician</v>
          </cell>
          <cell r="D4000" t="str">
            <v>Clinical</v>
          </cell>
          <cell r="E4000" t="str">
            <v>Added 2021</v>
          </cell>
        </row>
        <row r="4001">
          <cell r="B4001" t="str">
            <v>Clinical Officer - Orthopaedic</v>
          </cell>
          <cell r="C4001" t="str">
            <v>02-M02 - Clinical Officer / Technician</v>
          </cell>
          <cell r="D4001" t="str">
            <v>Clinical</v>
          </cell>
        </row>
        <row r="4002">
          <cell r="B4002" t="str">
            <v>Clinical Officer - Orthopaedic</v>
          </cell>
          <cell r="C4002" t="str">
            <v>02-M02 - Clinical Officer / Technician</v>
          </cell>
          <cell r="D4002" t="str">
            <v>Clinical</v>
          </cell>
        </row>
        <row r="4003">
          <cell r="B4003" t="str">
            <v>Clinical Officer - Orthopaedic</v>
          </cell>
          <cell r="C4003" t="str">
            <v>02-M02 - Clinical Officer / Technician</v>
          </cell>
          <cell r="D4003" t="str">
            <v>Clinical</v>
          </cell>
        </row>
        <row r="4004">
          <cell r="B4004" t="str">
            <v>Clinical Officer - Orthopaedic</v>
          </cell>
          <cell r="C4004" t="str">
            <v>02-M02 - Clinical Officer / Technician</v>
          </cell>
          <cell r="D4004" t="str">
            <v>Clinical</v>
          </cell>
        </row>
        <row r="4005">
          <cell r="B4005" t="str">
            <v>Clinical Officer - Orthopaedic</v>
          </cell>
          <cell r="C4005" t="str">
            <v>02-M02 - Clinical Officer / Technician</v>
          </cell>
          <cell r="D4005" t="str">
            <v>Clinical</v>
          </cell>
          <cell r="E4005" t="str">
            <v>Added 2021</v>
          </cell>
        </row>
        <row r="4006">
          <cell r="B4006" t="str">
            <v>Clinical Officer - Orthopaedic</v>
          </cell>
          <cell r="C4006" t="str">
            <v>02-M02 - Clinical Officer / Technician</v>
          </cell>
          <cell r="D4006" t="str">
            <v>Clinical</v>
          </cell>
          <cell r="E4006" t="str">
            <v>Added 2021</v>
          </cell>
        </row>
        <row r="4007">
          <cell r="B4007" t="str">
            <v>Clinical Officer - Orthopaedic</v>
          </cell>
          <cell r="C4007" t="str">
            <v>02-M02 - Clinical Officer / Technician</v>
          </cell>
          <cell r="D4007" t="str">
            <v>Clinical</v>
          </cell>
          <cell r="E4007" t="str">
            <v>Added 2021</v>
          </cell>
        </row>
        <row r="4008">
          <cell r="B4008" t="str">
            <v>Clinical Officer - Orthopaedic</v>
          </cell>
          <cell r="C4008" t="str">
            <v>02-M02 - Clinical Officer / Technician</v>
          </cell>
          <cell r="D4008" t="str">
            <v>Clinical</v>
          </cell>
          <cell r="E4008" t="str">
            <v>Added 2021</v>
          </cell>
        </row>
        <row r="4009">
          <cell r="B4009" t="str">
            <v>Senior PBX Operator</v>
          </cell>
          <cell r="C4009" t="str">
            <v>_NOT INCLUDED</v>
          </cell>
          <cell r="D4009" t="str">
            <v>Support Staff</v>
          </cell>
        </row>
        <row r="4010">
          <cell r="B4010" t="str">
            <v>Senior PBX Operator</v>
          </cell>
          <cell r="C4010" t="str">
            <v>_NOT INCLUDED</v>
          </cell>
          <cell r="D4010" t="str">
            <v>Support Staff</v>
          </cell>
        </row>
        <row r="4011">
          <cell r="B4011" t="str">
            <v>Other Support Staff</v>
          </cell>
          <cell r="C4011" t="str">
            <v>_NOT INCLUDED</v>
          </cell>
          <cell r="D4011" t="str">
            <v>Support Staff</v>
          </cell>
        </row>
        <row r="4012">
          <cell r="B4012" t="str">
            <v>Other Support Staff</v>
          </cell>
          <cell r="C4012" t="str">
            <v>_NOT INCLUDED</v>
          </cell>
          <cell r="D4012" t="str">
            <v>Support Staff</v>
          </cell>
        </row>
        <row r="4013">
          <cell r="B4013" t="str">
            <v>Other Support Staff</v>
          </cell>
          <cell r="C4013" t="str">
            <v>_NOT INCLUDED</v>
          </cell>
          <cell r="D4013" t="str">
            <v>Support Staff</v>
          </cell>
        </row>
        <row r="4014">
          <cell r="B4014" t="str">
            <v>Other Support Staff</v>
          </cell>
          <cell r="C4014" t="str">
            <v>_NOT INCLUDED</v>
          </cell>
          <cell r="D4014" t="str">
            <v>Support Staff</v>
          </cell>
        </row>
        <row r="4015">
          <cell r="B4015" t="str">
            <v>Senior PBX Operator</v>
          </cell>
          <cell r="C4015" t="str">
            <v>_NOT INCLUDED</v>
          </cell>
          <cell r="D4015" t="str">
            <v>Support Staff</v>
          </cell>
        </row>
        <row r="4016">
          <cell r="B4016" t="str">
            <v>Senior PBX Operator</v>
          </cell>
          <cell r="C4016" t="str">
            <v>_NOT INCLUDED</v>
          </cell>
          <cell r="D4016" t="str">
            <v>Support Staff</v>
          </cell>
        </row>
        <row r="4017">
          <cell r="B4017" t="str">
            <v>Senior PBX Operator</v>
          </cell>
          <cell r="C4017" t="str">
            <v>_NOT INCLUDED</v>
          </cell>
          <cell r="D4017" t="str">
            <v>Support Staff</v>
          </cell>
        </row>
        <row r="4018">
          <cell r="B4018" t="str">
            <v>Senior PBX Operator</v>
          </cell>
          <cell r="C4018" t="str">
            <v>_NOT INCLUDED</v>
          </cell>
          <cell r="D4018" t="str">
            <v>Support Staff</v>
          </cell>
        </row>
        <row r="4019">
          <cell r="B4019" t="str">
            <v>Senior PBX Operator</v>
          </cell>
          <cell r="C4019" t="str">
            <v>_NOT INCLUDED</v>
          </cell>
          <cell r="D4019" t="str">
            <v>Support Staff</v>
          </cell>
        </row>
        <row r="4020">
          <cell r="B4020" t="str">
            <v>Senior PBX Operator</v>
          </cell>
          <cell r="C4020" t="str">
            <v>_NOT INCLUDED</v>
          </cell>
          <cell r="D4020" t="str">
            <v>Support Staff</v>
          </cell>
        </row>
        <row r="4021">
          <cell r="B4021" t="str">
            <v>Secretary</v>
          </cell>
          <cell r="C4021" t="str">
            <v>_NOT INCLUDED</v>
          </cell>
          <cell r="D4021" t="str">
            <v>Support Staff</v>
          </cell>
        </row>
        <row r="4022">
          <cell r="B4022" t="str">
            <v>Secretary</v>
          </cell>
          <cell r="C4022" t="str">
            <v>_NOT INCLUDED</v>
          </cell>
          <cell r="D4022" t="str">
            <v>Support Staff</v>
          </cell>
        </row>
        <row r="4023">
          <cell r="B4023" t="str">
            <v>Other Management Staff</v>
          </cell>
          <cell r="C4023" t="str">
            <v>_NOT INCLUDED</v>
          </cell>
          <cell r="D4023" t="str">
            <v>Management</v>
          </cell>
          <cell r="E4023" t="str">
            <v>Added 2021</v>
          </cell>
        </row>
        <row r="4024">
          <cell r="B4024" t="str">
            <v>Other Management Staff</v>
          </cell>
          <cell r="C4024" t="str">
            <v>_NOT INCLUDED</v>
          </cell>
          <cell r="D4024" t="str">
            <v>Management</v>
          </cell>
          <cell r="E4024" t="str">
            <v>Added 2021</v>
          </cell>
        </row>
        <row r="4025">
          <cell r="B4025" t="str">
            <v>Secretary</v>
          </cell>
          <cell r="C4025" t="str">
            <v>_NOT INCLUDED</v>
          </cell>
          <cell r="D4025" t="str">
            <v>Support Staff</v>
          </cell>
        </row>
        <row r="4026">
          <cell r="B4026" t="str">
            <v>Secretary</v>
          </cell>
          <cell r="C4026" t="str">
            <v>_NOT INCLUDED</v>
          </cell>
          <cell r="D4026" t="str">
            <v>Support Staff</v>
          </cell>
        </row>
        <row r="4027">
          <cell r="B4027" t="str">
            <v>Pharmacy Technician</v>
          </cell>
          <cell r="C4027" t="str">
            <v>08-P02 - Pharmacy Technician</v>
          </cell>
          <cell r="D4027" t="str">
            <v>Pharmacy</v>
          </cell>
        </row>
        <row r="4028">
          <cell r="B4028" t="str">
            <v>Pharmacy Technician</v>
          </cell>
          <cell r="C4028" t="str">
            <v>08-P02 - Pharmacy Technician</v>
          </cell>
          <cell r="D4028" t="str">
            <v>Pharmacy</v>
          </cell>
        </row>
        <row r="4029">
          <cell r="B4029" t="str">
            <v>Pharmacy Assistant</v>
          </cell>
          <cell r="C4029" t="str">
            <v>09-P03 - Pharmacy Assistant</v>
          </cell>
          <cell r="D4029" t="str">
            <v>Pharmacy</v>
          </cell>
        </row>
        <row r="4030">
          <cell r="B4030" t="str">
            <v>Pharmacy Assistant</v>
          </cell>
          <cell r="C4030" t="str">
            <v>09-P03 - Pharmacy Assistant</v>
          </cell>
          <cell r="D4030" t="str">
            <v>Pharmacy</v>
          </cell>
        </row>
        <row r="4031">
          <cell r="B4031" t="str">
            <v>Pharmacy Technician</v>
          </cell>
          <cell r="C4031" t="str">
            <v>08-P02 - Pharmacy Technician</v>
          </cell>
          <cell r="D4031" t="str">
            <v>Pharmacy</v>
          </cell>
        </row>
        <row r="4032">
          <cell r="B4032" t="str">
            <v>Pharmacy Technician</v>
          </cell>
          <cell r="C4032" t="str">
            <v>08-P02 - Pharmacy Technician</v>
          </cell>
          <cell r="D4032" t="str">
            <v>Pharmacy</v>
          </cell>
        </row>
        <row r="4033">
          <cell r="B4033" t="str">
            <v>Pharmacy Officer</v>
          </cell>
          <cell r="C4033" t="str">
            <v>07-P01 - Pharmacy Officer</v>
          </cell>
          <cell r="D4033" t="str">
            <v>Pharmacy</v>
          </cell>
        </row>
        <row r="4034">
          <cell r="B4034" t="str">
            <v>Pharmacy Officer</v>
          </cell>
          <cell r="C4034" t="str">
            <v>07-P01 - Pharmacy Officer</v>
          </cell>
          <cell r="D4034" t="str">
            <v>Pharmacy</v>
          </cell>
        </row>
        <row r="4035">
          <cell r="B4035" t="str">
            <v>Pharmacy Assistant</v>
          </cell>
          <cell r="C4035" t="str">
            <v>09-P03 - Pharmacy Assistant</v>
          </cell>
          <cell r="D4035" t="str">
            <v>Pharmacy</v>
          </cell>
        </row>
        <row r="4036">
          <cell r="B4036" t="str">
            <v>Pharmacy Assistant</v>
          </cell>
          <cell r="C4036" t="str">
            <v>09-P03 - Pharmacy Assistant</v>
          </cell>
          <cell r="D4036" t="str">
            <v>Pharmacy</v>
          </cell>
        </row>
        <row r="4037">
          <cell r="B4037" t="str">
            <v>Pharmacy Technician</v>
          </cell>
          <cell r="C4037" t="str">
            <v>08-P02 - Pharmacy Technician</v>
          </cell>
          <cell r="D4037" t="str">
            <v>Pharmacy</v>
          </cell>
        </row>
        <row r="4038">
          <cell r="B4038" t="str">
            <v>Pharmacy Technician</v>
          </cell>
          <cell r="C4038" t="str">
            <v>08-P02 - Pharmacy Technician</v>
          </cell>
          <cell r="D4038" t="str">
            <v>Pharmacy</v>
          </cell>
        </row>
        <row r="4039">
          <cell r="B4039" t="str">
            <v>Pharmacy Technician</v>
          </cell>
          <cell r="C4039" t="str">
            <v>08-P02 - Pharmacy Technician</v>
          </cell>
          <cell r="D4039" t="str">
            <v>Pharmacy</v>
          </cell>
        </row>
        <row r="4040">
          <cell r="B4040" t="str">
            <v>Pharmacy Technician</v>
          </cell>
          <cell r="C4040" t="str">
            <v>08-P02 - Pharmacy Technician</v>
          </cell>
          <cell r="D4040" t="str">
            <v>Pharmacy</v>
          </cell>
        </row>
        <row r="4041">
          <cell r="B4041" t="str">
            <v>Pharmacy Technician</v>
          </cell>
          <cell r="C4041" t="str">
            <v>08-P02 - Pharmacy Technician</v>
          </cell>
          <cell r="D4041" t="str">
            <v>Pharmacy</v>
          </cell>
        </row>
        <row r="4042">
          <cell r="B4042" t="str">
            <v>Pharmacy Technician</v>
          </cell>
          <cell r="C4042" t="str">
            <v>08-P02 - Pharmacy Technician</v>
          </cell>
          <cell r="D4042" t="str">
            <v>Pharmacy</v>
          </cell>
        </row>
        <row r="4043">
          <cell r="B4043" t="str">
            <v>Other Support Staff</v>
          </cell>
          <cell r="C4043" t="str">
            <v>_NOT INCLUDED</v>
          </cell>
          <cell r="D4043" t="str">
            <v>Support Staff</v>
          </cell>
          <cell r="E4043" t="str">
            <v>Added 2021</v>
          </cell>
        </row>
        <row r="4044">
          <cell r="B4044" t="str">
            <v>Chief Preventive Health Officer</v>
          </cell>
          <cell r="C4044" t="str">
            <v>13-E01 - Educ/Environ Health Officer</v>
          </cell>
          <cell r="D4044" t="str">
            <v>Environmental Health</v>
          </cell>
        </row>
        <row r="4045">
          <cell r="B4045" t="str">
            <v>Chief Preventive Health Officer</v>
          </cell>
          <cell r="C4045" t="str">
            <v>13-E01 - Educ/Environ Health Officer</v>
          </cell>
          <cell r="D4045" t="str">
            <v>Environmental Health</v>
          </cell>
        </row>
        <row r="4046">
          <cell r="B4046" t="str">
            <v>Chief Preventive Health Officer</v>
          </cell>
          <cell r="C4046" t="str">
            <v>13-E01 - Educ/Environ Health Officer</v>
          </cell>
          <cell r="D4046" t="str">
            <v>Environmental Health</v>
          </cell>
        </row>
        <row r="4047">
          <cell r="B4047" t="str">
            <v>Chief Preventive Health Officer</v>
          </cell>
          <cell r="C4047" t="str">
            <v>13-E01 - Educ/Environ Health Officer</v>
          </cell>
          <cell r="D4047" t="str">
            <v>Environmental Health</v>
          </cell>
        </row>
        <row r="4048">
          <cell r="B4048" t="str">
            <v>Chief Preventive Health Officer</v>
          </cell>
          <cell r="C4048" t="str">
            <v>13-E01 - Educ/Environ Health Officer</v>
          </cell>
          <cell r="D4048" t="str">
            <v>Environmental Health</v>
          </cell>
        </row>
        <row r="4049">
          <cell r="B4049" t="str">
            <v>Chief Preventive Health Officer</v>
          </cell>
          <cell r="C4049" t="str">
            <v>13-E01 - Educ/Environ Health Officer</v>
          </cell>
          <cell r="D4049" t="str">
            <v>Environmental Health</v>
          </cell>
        </row>
        <row r="4050">
          <cell r="B4050" t="str">
            <v>Procurement Officer</v>
          </cell>
          <cell r="C4050" t="str">
            <v>_NOT INCLUDED</v>
          </cell>
          <cell r="D4050" t="str">
            <v>Support Staff</v>
          </cell>
          <cell r="E4050" t="str">
            <v>Added 2021</v>
          </cell>
        </row>
        <row r="4051">
          <cell r="B4051" t="str">
            <v>Other Support Staff</v>
          </cell>
          <cell r="C4051" t="str">
            <v>_NOT INCLUDED</v>
          </cell>
          <cell r="D4051" t="str">
            <v>Support Staff</v>
          </cell>
          <cell r="E4051" t="str">
            <v>Added 2021</v>
          </cell>
        </row>
        <row r="4052">
          <cell r="B4052" t="str">
            <v>Other Support Staff</v>
          </cell>
          <cell r="C4052" t="str">
            <v>_NOT INCLUDED</v>
          </cell>
          <cell r="D4052" t="str">
            <v>Support Staff</v>
          </cell>
          <cell r="E4052" t="str">
            <v>Added 2021</v>
          </cell>
        </row>
        <row r="4053">
          <cell r="B4053" t="str">
            <v>Other Support Staff</v>
          </cell>
          <cell r="C4053" t="str">
            <v>_NOT INCLUDED</v>
          </cell>
          <cell r="D4053" t="str">
            <v>Support Staff</v>
          </cell>
          <cell r="E4053" t="str">
            <v>Added 2021</v>
          </cell>
        </row>
        <row r="4054">
          <cell r="B4054" t="str">
            <v>Other Support Staff</v>
          </cell>
          <cell r="C4054" t="str">
            <v>_NOT INCLUDED</v>
          </cell>
          <cell r="D4054" t="str">
            <v>Support Staff</v>
          </cell>
          <cell r="E4054" t="str">
            <v>Added 2021</v>
          </cell>
        </row>
        <row r="4055">
          <cell r="B4055" t="str">
            <v>Other Support Staff</v>
          </cell>
          <cell r="C4055" t="str">
            <v>_NOT INCLUDED</v>
          </cell>
          <cell r="D4055" t="str">
            <v>Support Staff</v>
          </cell>
          <cell r="E4055" t="str">
            <v>Added 2021</v>
          </cell>
        </row>
        <row r="4056">
          <cell r="B4056" t="str">
            <v>Other Support Staff</v>
          </cell>
          <cell r="C4056" t="str">
            <v>_NOT INCLUDED</v>
          </cell>
          <cell r="D4056" t="str">
            <v>Support Staff</v>
          </cell>
          <cell r="E4056" t="str">
            <v>Added 2021</v>
          </cell>
        </row>
        <row r="4057">
          <cell r="B4057" t="str">
            <v>Other Support Staff</v>
          </cell>
          <cell r="C4057" t="str">
            <v>_NOT INCLUDED</v>
          </cell>
          <cell r="D4057" t="str">
            <v>Support Staff</v>
          </cell>
          <cell r="E4057" t="str">
            <v>Added 2021</v>
          </cell>
        </row>
        <row r="4058">
          <cell r="B4058" t="str">
            <v>Other Support Staff</v>
          </cell>
          <cell r="C4058" t="str">
            <v>_NOT INCLUDED</v>
          </cell>
          <cell r="D4058" t="str">
            <v>Support Staff</v>
          </cell>
          <cell r="E4058" t="str">
            <v>Added 2021</v>
          </cell>
        </row>
        <row r="4059">
          <cell r="B4059" t="str">
            <v>Other Support Staff</v>
          </cell>
          <cell r="C4059" t="str">
            <v>_NOT INCLUDED</v>
          </cell>
          <cell r="D4059" t="str">
            <v>Support Staff</v>
          </cell>
          <cell r="E4059" t="str">
            <v>Added 2021</v>
          </cell>
        </row>
        <row r="4060">
          <cell r="B4060" t="str">
            <v>Clinical Officer - Mental Health</v>
          </cell>
          <cell r="C4060" t="str">
            <v>02-M02 - Clinical Officer / Technician</v>
          </cell>
          <cell r="D4060" t="str">
            <v>Mental Health</v>
          </cell>
        </row>
        <row r="4061">
          <cell r="B4061" t="str">
            <v>Clinical Officer - Mental Health</v>
          </cell>
          <cell r="C4061" t="str">
            <v>02-M02 - Clinical Officer / Technician</v>
          </cell>
          <cell r="D4061" t="str">
            <v>Mental Health</v>
          </cell>
        </row>
        <row r="4062">
          <cell r="B4062" t="str">
            <v>Psychiatric Nurse Technician</v>
          </cell>
          <cell r="C4062" t="str">
            <v>05-N02 - Nurse Midwife Technician</v>
          </cell>
          <cell r="D4062" t="str">
            <v>Mental Health</v>
          </cell>
        </row>
        <row r="4063">
          <cell r="B4063" t="str">
            <v>Mental Health Nursing Officer</v>
          </cell>
          <cell r="C4063" t="str">
            <v>04-N01 - Nursing Officer/Registered Nurse</v>
          </cell>
          <cell r="D4063" t="str">
            <v>Mental Health</v>
          </cell>
        </row>
        <row r="4064">
          <cell r="B4064" t="str">
            <v>Mental Health Nursing Officer</v>
          </cell>
          <cell r="C4064" t="str">
            <v>04-N01 - Nursing Officer/Registered Nurse</v>
          </cell>
          <cell r="D4064" t="str">
            <v>Mental Health</v>
          </cell>
        </row>
        <row r="4065">
          <cell r="B4065" t="str">
            <v>Mental Health Nursing Officer</v>
          </cell>
          <cell r="C4065" t="str">
            <v>04-N01 - Nursing Officer/Registered Nurse</v>
          </cell>
          <cell r="D4065" t="str">
            <v>Mental Health</v>
          </cell>
        </row>
        <row r="4066">
          <cell r="B4066" t="str">
            <v>Mental Health Nursing Officer</v>
          </cell>
          <cell r="C4066" t="str">
            <v>04-N01 - Nursing Officer/Registered Nurse</v>
          </cell>
          <cell r="D4066" t="str">
            <v>Mental Health</v>
          </cell>
        </row>
        <row r="4067">
          <cell r="B4067" t="str">
            <v>Clinical Officer - Mental Health</v>
          </cell>
          <cell r="C4067" t="str">
            <v>02-M02 - Clinical Officer / Technician</v>
          </cell>
          <cell r="D4067" t="str">
            <v>Mental Health</v>
          </cell>
        </row>
        <row r="4068">
          <cell r="B4068" t="str">
            <v>Clinical Officer - Mental Health</v>
          </cell>
          <cell r="C4068" t="str">
            <v>02-M02 - Clinical Officer / Technician</v>
          </cell>
          <cell r="D4068" t="str">
            <v>Mental Health</v>
          </cell>
        </row>
        <row r="4069">
          <cell r="B4069" t="str">
            <v>Clinical Officer - Mental Health</v>
          </cell>
          <cell r="C4069" t="str">
            <v>02-M02 - Clinical Officer / Technician</v>
          </cell>
          <cell r="D4069" t="str">
            <v>Mental Health</v>
          </cell>
          <cell r="E4069" t="str">
            <v>Added 2021</v>
          </cell>
        </row>
        <row r="4070">
          <cell r="B4070" t="str">
            <v>Clinical Officer - Mental Health</v>
          </cell>
          <cell r="C4070" t="str">
            <v>02-M02 - Clinical Officer / Technician</v>
          </cell>
          <cell r="D4070" t="str">
            <v>Mental Health</v>
          </cell>
          <cell r="E4070" t="str">
            <v>Added 2021</v>
          </cell>
        </row>
        <row r="4071">
          <cell r="B4071" t="str">
            <v>Clinical Officer - Mental Health</v>
          </cell>
          <cell r="C4071" t="str">
            <v>02-M02 - Clinical Officer / Technician</v>
          </cell>
          <cell r="D4071" t="str">
            <v>Mental Health</v>
          </cell>
          <cell r="E4071" t="str">
            <v>Added 2021</v>
          </cell>
        </row>
        <row r="4072">
          <cell r="B4072" t="str">
            <v>Clinical Officer - Mental Health</v>
          </cell>
          <cell r="C4072" t="str">
            <v>02-M02 - Clinical Officer / Technician</v>
          </cell>
          <cell r="D4072" t="str">
            <v>Mental Health</v>
          </cell>
          <cell r="E4072" t="str">
            <v>Added 2021</v>
          </cell>
        </row>
        <row r="4073">
          <cell r="B4073" t="str">
            <v>Psychiatric Nurse Technician</v>
          </cell>
          <cell r="C4073" t="str">
            <v>05-N02 - Nurse Midwife Technician</v>
          </cell>
          <cell r="D4073" t="str">
            <v>Mental Health</v>
          </cell>
        </row>
        <row r="4074">
          <cell r="B4074" t="str">
            <v>Psychologist</v>
          </cell>
          <cell r="C4074" t="str">
            <v>01-M01 - Medical Officer / Specialist</v>
          </cell>
          <cell r="D4074" t="str">
            <v>Mental Health</v>
          </cell>
        </row>
        <row r="4075">
          <cell r="B4075" t="str">
            <v>Psychologist</v>
          </cell>
          <cell r="C4075" t="str">
            <v>01-M01 - Medical Officer / Specialist</v>
          </cell>
          <cell r="D4075" t="str">
            <v>Mental Health</v>
          </cell>
        </row>
        <row r="4076">
          <cell r="B4076" t="str">
            <v>Psychiatric Nurse Technician</v>
          </cell>
          <cell r="C4076" t="str">
            <v>05-N02 - Nurse Midwife Technician</v>
          </cell>
          <cell r="D4076" t="str">
            <v>Mental Health</v>
          </cell>
        </row>
        <row r="4077">
          <cell r="B4077" t="str">
            <v>Senior Quality Management Officer</v>
          </cell>
          <cell r="C4077" t="str">
            <v>_NOT INCLUDED</v>
          </cell>
          <cell r="D4077" t="str">
            <v>Management</v>
          </cell>
        </row>
        <row r="4078">
          <cell r="B4078" t="str">
            <v>Other Support Staff</v>
          </cell>
          <cell r="C4078" t="str">
            <v>_NOT INCLUDED</v>
          </cell>
          <cell r="D4078" t="str">
            <v>Support Staff</v>
          </cell>
          <cell r="E4078" t="str">
            <v>Added 2021</v>
          </cell>
        </row>
        <row r="4079">
          <cell r="B4079" t="str">
            <v>Radiography Technician</v>
          </cell>
          <cell r="C4079" t="str">
            <v>21-R02 - Radiography Technician</v>
          </cell>
          <cell r="D4079" t="str">
            <v>Radiography</v>
          </cell>
        </row>
        <row r="4080">
          <cell r="B4080" t="str">
            <v>Radiography Technician</v>
          </cell>
          <cell r="C4080" t="str">
            <v>21-R02 - Radiography Technician</v>
          </cell>
          <cell r="D4080" t="str">
            <v>Radiography</v>
          </cell>
        </row>
        <row r="4081">
          <cell r="B4081" t="str">
            <v>Radiographer</v>
          </cell>
          <cell r="C4081" t="str">
            <v>20-R01 - Radiographer</v>
          </cell>
          <cell r="D4081" t="str">
            <v>Radiography</v>
          </cell>
        </row>
        <row r="4082">
          <cell r="B4082" t="str">
            <v>Radiographer</v>
          </cell>
          <cell r="C4082" t="str">
            <v>20-R01 - Radiographer</v>
          </cell>
          <cell r="D4082" t="str">
            <v>Radiography</v>
          </cell>
        </row>
        <row r="4083">
          <cell r="B4083" t="str">
            <v>Radiography Technician</v>
          </cell>
          <cell r="C4083" t="str">
            <v>21-R02 - Radiography Technician</v>
          </cell>
          <cell r="D4083" t="str">
            <v>Radiography</v>
          </cell>
        </row>
        <row r="4084">
          <cell r="B4084" t="str">
            <v>Radiography Technician</v>
          </cell>
          <cell r="C4084" t="str">
            <v>21-R02 - Radiography Technician</v>
          </cell>
          <cell r="D4084" t="str">
            <v>Radiography</v>
          </cell>
        </row>
        <row r="4085">
          <cell r="B4085" t="str">
            <v>Senior Radiographer</v>
          </cell>
          <cell r="C4085" t="str">
            <v>20-R01 - Radiographer</v>
          </cell>
          <cell r="D4085" t="str">
            <v>Radiography</v>
          </cell>
          <cell r="E4085" t="str">
            <v>Added 2021</v>
          </cell>
        </row>
        <row r="4086">
          <cell r="B4086" t="str">
            <v>Senior Radiographer</v>
          </cell>
          <cell r="C4086" t="str">
            <v>20-R01 - Radiographer</v>
          </cell>
          <cell r="D4086" t="str">
            <v>Radiography</v>
          </cell>
          <cell r="E4086" t="str">
            <v>Added 2021</v>
          </cell>
        </row>
        <row r="4087">
          <cell r="B4087" t="str">
            <v>Radiography Technician</v>
          </cell>
          <cell r="C4087" t="str">
            <v>21-R02 - Radiography Technician</v>
          </cell>
          <cell r="D4087" t="str">
            <v>Radiography</v>
          </cell>
        </row>
        <row r="4088">
          <cell r="B4088" t="str">
            <v>Radiography Technician</v>
          </cell>
          <cell r="C4088" t="str">
            <v>21-R02 - Radiography Technician</v>
          </cell>
          <cell r="D4088" t="str">
            <v>Radiography</v>
          </cell>
        </row>
        <row r="4089">
          <cell r="B4089" t="str">
            <v>Radiography Technician</v>
          </cell>
          <cell r="C4089" t="str">
            <v>21-R02 - Radiography Technician</v>
          </cell>
          <cell r="D4089" t="str">
            <v>Radiography</v>
          </cell>
        </row>
        <row r="4090">
          <cell r="B4090" t="str">
            <v>Radiography Technician</v>
          </cell>
          <cell r="C4090" t="str">
            <v>21-R02 - Radiography Technician</v>
          </cell>
          <cell r="D4090" t="str">
            <v>Radiography</v>
          </cell>
        </row>
        <row r="4091">
          <cell r="B4091" t="str">
            <v>Radiography Technician</v>
          </cell>
          <cell r="C4091" t="str">
            <v>21-R02 - Radiography Technician</v>
          </cell>
          <cell r="D4091" t="str">
            <v>Radiography</v>
          </cell>
        </row>
        <row r="4092">
          <cell r="B4092" t="str">
            <v>Radiography Technician</v>
          </cell>
          <cell r="C4092" t="str">
            <v>21-R02 - Radiography Technician</v>
          </cell>
          <cell r="D4092" t="str">
            <v>Radiography</v>
          </cell>
        </row>
        <row r="4093">
          <cell r="B4093" t="str">
            <v>Radiography Technician</v>
          </cell>
          <cell r="C4093" t="str">
            <v>21-R02 - Radiography Technician</v>
          </cell>
          <cell r="D4093" t="str">
            <v>Radiography</v>
          </cell>
          <cell r="E4093" t="str">
            <v>Added 2021</v>
          </cell>
        </row>
        <row r="4094">
          <cell r="B4094" t="str">
            <v>Senior Radiographer</v>
          </cell>
          <cell r="C4094" t="str">
            <v>20-R01 - Radiographer</v>
          </cell>
          <cell r="D4094" t="str">
            <v>Radiography</v>
          </cell>
          <cell r="E4094" t="str">
            <v>Added 2021</v>
          </cell>
        </row>
        <row r="4095">
          <cell r="B4095" t="str">
            <v>Senior Radiographer</v>
          </cell>
          <cell r="C4095" t="str">
            <v>20-R01 - Radiographer</v>
          </cell>
          <cell r="D4095" t="str">
            <v>Radiography</v>
          </cell>
          <cell r="E4095" t="str">
            <v>Added 2021</v>
          </cell>
        </row>
        <row r="4096">
          <cell r="B4096" t="str">
            <v>Other Support Staff</v>
          </cell>
          <cell r="C4096" t="str">
            <v>_NOT INCLUDED</v>
          </cell>
          <cell r="D4096" t="str">
            <v>Support Staff</v>
          </cell>
        </row>
        <row r="4097">
          <cell r="B4097" t="str">
            <v>Other Support Staff</v>
          </cell>
          <cell r="C4097" t="str">
            <v>_NOT INCLUDED</v>
          </cell>
          <cell r="D4097" t="str">
            <v>Support Staff</v>
          </cell>
        </row>
        <row r="4098">
          <cell r="B4098" t="str">
            <v>Other Support Staff</v>
          </cell>
          <cell r="C4098" t="str">
            <v>_NOT INCLUDED</v>
          </cell>
          <cell r="D4098" t="str">
            <v>Support Staff</v>
          </cell>
        </row>
        <row r="4099">
          <cell r="B4099" t="str">
            <v>Other Support Staff</v>
          </cell>
          <cell r="C4099" t="str">
            <v>_NOT INCLUDED</v>
          </cell>
          <cell r="D4099" t="str">
            <v>Support Staff</v>
          </cell>
        </row>
        <row r="4100">
          <cell r="B4100" t="str">
            <v>Medical Assistant</v>
          </cell>
          <cell r="C4100" t="str">
            <v>03-M03 - Medical Assistant</v>
          </cell>
          <cell r="D4100" t="str">
            <v>Clinical</v>
          </cell>
        </row>
        <row r="4101">
          <cell r="B4101" t="str">
            <v>Medical Assistant</v>
          </cell>
          <cell r="C4101" t="str">
            <v>03-M03 - Medical Assistant</v>
          </cell>
          <cell r="D4101" t="str">
            <v>Clinical</v>
          </cell>
        </row>
        <row r="4102">
          <cell r="B4102" t="str">
            <v>Medical Assistant</v>
          </cell>
          <cell r="C4102" t="str">
            <v>03-M03 - Medical Assistant</v>
          </cell>
          <cell r="D4102" t="str">
            <v>Clinical</v>
          </cell>
        </row>
        <row r="4103">
          <cell r="B4103" t="str">
            <v>Medical Assistant</v>
          </cell>
          <cell r="C4103" t="str">
            <v>03-M03 - Medical Assistant</v>
          </cell>
          <cell r="D4103" t="str">
            <v>Clinical</v>
          </cell>
        </row>
        <row r="4104">
          <cell r="B4104" t="str">
            <v>Clinical Officer - Rehabilitation Officer</v>
          </cell>
          <cell r="C4104" t="str">
            <v>02-M02 - Clinical Officer / Technician</v>
          </cell>
          <cell r="D4104" t="str">
            <v>Clinical</v>
          </cell>
        </row>
        <row r="4105">
          <cell r="B4105" t="str">
            <v>Clinical Officer - Rehabilitation Officer</v>
          </cell>
          <cell r="C4105" t="str">
            <v>02-M02 - Clinical Officer / Technician</v>
          </cell>
          <cell r="D4105" t="str">
            <v>Clinical</v>
          </cell>
        </row>
        <row r="4106">
          <cell r="B4106" t="str">
            <v>Clinical Officer - Occupational Therapy Officer</v>
          </cell>
          <cell r="C4106" t="str">
            <v>02-M02 - Clinical Officer / Technician</v>
          </cell>
          <cell r="D4106" t="str">
            <v>Clinical</v>
          </cell>
        </row>
        <row r="4107">
          <cell r="B4107" t="str">
            <v>Clinical Officer - Occupational Therapy Officer</v>
          </cell>
          <cell r="C4107" t="str">
            <v>02-M02 - Clinical Officer / Technician</v>
          </cell>
          <cell r="D4107" t="str">
            <v>Clinical</v>
          </cell>
        </row>
        <row r="4108">
          <cell r="B4108" t="str">
            <v>Clinical Officer - Rehabilitation Technician</v>
          </cell>
          <cell r="C4108" t="str">
            <v>02-M02 - Clinical Officer / Technician</v>
          </cell>
          <cell r="D4108" t="str">
            <v>Clinical</v>
          </cell>
          <cell r="E4108" t="str">
            <v>Added 2021</v>
          </cell>
        </row>
        <row r="4109">
          <cell r="B4109" t="str">
            <v>Clinical Officer - Rehabilitation Technician</v>
          </cell>
          <cell r="C4109" t="str">
            <v>02-M02 - Clinical Officer / Technician</v>
          </cell>
          <cell r="D4109" t="str">
            <v>Clinical</v>
          </cell>
          <cell r="E4109" t="str">
            <v>Added 2021</v>
          </cell>
        </row>
        <row r="4110">
          <cell r="B4110" t="str">
            <v>Clinical Officer - Rehabilitation Technician</v>
          </cell>
          <cell r="C4110" t="str">
            <v>02-M02 - Clinical Officer / Technician</v>
          </cell>
          <cell r="D4110" t="str">
            <v>Clinical</v>
          </cell>
        </row>
        <row r="4111">
          <cell r="B4111" t="str">
            <v>Clinical Officer - Rehabilitation Technician</v>
          </cell>
          <cell r="C4111" t="str">
            <v>02-M02 - Clinical Officer / Technician</v>
          </cell>
          <cell r="D4111" t="str">
            <v>Clinical</v>
          </cell>
        </row>
        <row r="4112">
          <cell r="B4112" t="str">
            <v>Clinical Officer - Rehabilitation Technician</v>
          </cell>
          <cell r="C4112" t="str">
            <v>02-M02 - Clinical Officer / Technician</v>
          </cell>
          <cell r="D4112" t="str">
            <v>Clinical</v>
          </cell>
        </row>
        <row r="4113">
          <cell r="B4113" t="str">
            <v>Medical Officer - Reproductive Health Officer</v>
          </cell>
          <cell r="C4113" t="str">
            <v>01-M01 - Medical Officer / Specialist</v>
          </cell>
          <cell r="E4113" t="str">
            <v>Added 2021</v>
          </cell>
        </row>
        <row r="4114">
          <cell r="B4114" t="str">
            <v>Medical Officer - Reproductive Health Officer</v>
          </cell>
          <cell r="C4114" t="str">
            <v>01-M01 - Medical Officer / Specialist</v>
          </cell>
          <cell r="E4114" t="str">
            <v>Added 2021</v>
          </cell>
        </row>
        <row r="4115">
          <cell r="B4115" t="str">
            <v>Other Support Staff</v>
          </cell>
          <cell r="C4115" t="str">
            <v>_NOT INCLUDED</v>
          </cell>
          <cell r="D4115" t="str">
            <v>Support Staff</v>
          </cell>
        </row>
        <row r="4116">
          <cell r="B4116" t="str">
            <v>Other Support Staff</v>
          </cell>
          <cell r="C4116" t="str">
            <v>_NOT INCLUDED</v>
          </cell>
          <cell r="D4116" t="str">
            <v>Support Staff</v>
          </cell>
        </row>
        <row r="4117">
          <cell r="B4117" t="str">
            <v>Senior Social Welfare Officer</v>
          </cell>
          <cell r="C4117" t="str">
            <v>_NOT INCLUDED</v>
          </cell>
          <cell r="D4117" t="str">
            <v>Management</v>
          </cell>
        </row>
        <row r="4118">
          <cell r="B4118" t="str">
            <v>Other Support Staff</v>
          </cell>
          <cell r="C4118" t="str">
            <v>_NOT INCLUDED</v>
          </cell>
          <cell r="D4118" t="str">
            <v>Support Staff</v>
          </cell>
          <cell r="E4118" t="str">
            <v>Added 2021</v>
          </cell>
        </row>
        <row r="4119">
          <cell r="B4119" t="str">
            <v>Clinical Officer - Speech Therapist Technician</v>
          </cell>
          <cell r="C4119" t="str">
            <v>02-M02 - Clinical Officer / Technician</v>
          </cell>
          <cell r="D4119" t="str">
            <v>Clinical</v>
          </cell>
          <cell r="E4119" t="str">
            <v>Added 2021</v>
          </cell>
        </row>
        <row r="4120">
          <cell r="B4120" t="str">
            <v>Clinical Officer - Speech Therapist Technician</v>
          </cell>
          <cell r="C4120" t="str">
            <v>02-M02 - Clinical Officer / Technician</v>
          </cell>
          <cell r="D4120" t="str">
            <v>Clinical</v>
          </cell>
          <cell r="E4120" t="str">
            <v>Added 2021</v>
          </cell>
        </row>
        <row r="4121">
          <cell r="B4121" t="str">
            <v>Other Support Staff</v>
          </cell>
          <cell r="C4121" t="str">
            <v>_NOT INCLUDED</v>
          </cell>
          <cell r="D4121" t="str">
            <v>Support Staff</v>
          </cell>
          <cell r="E4121" t="str">
            <v>Added 2021</v>
          </cell>
        </row>
        <row r="4122">
          <cell r="B4122" t="str">
            <v>Senior Statistical Clerk</v>
          </cell>
          <cell r="C4122" t="str">
            <v>_NOT INCLUDED</v>
          </cell>
          <cell r="D4122" t="str">
            <v>Management</v>
          </cell>
        </row>
        <row r="4123">
          <cell r="B4123" t="str">
            <v>Senior Statistical Clerk</v>
          </cell>
          <cell r="C4123" t="str">
            <v>_NOT INCLUDED</v>
          </cell>
          <cell r="D4123" t="str">
            <v>Management</v>
          </cell>
        </row>
        <row r="4124">
          <cell r="B4124" t="str">
            <v>Senior Stores Clerk</v>
          </cell>
          <cell r="C4124" t="str">
            <v>_NOT INCLUDED</v>
          </cell>
          <cell r="D4124" t="str">
            <v>Support Staff</v>
          </cell>
        </row>
        <row r="4125">
          <cell r="B4125" t="str">
            <v>Senior Stores Clerk</v>
          </cell>
          <cell r="C4125" t="str">
            <v>_NOT INCLUDED</v>
          </cell>
          <cell r="D4125" t="str">
            <v>Support Staff</v>
          </cell>
        </row>
        <row r="4126">
          <cell r="B4126" t="str">
            <v>Other Support Staff</v>
          </cell>
          <cell r="C4126" t="str">
            <v>_NOT INCLUDED</v>
          </cell>
          <cell r="D4126" t="str">
            <v>Support Staff</v>
          </cell>
        </row>
        <row r="4127">
          <cell r="B4127" t="str">
            <v>Other Support Staff</v>
          </cell>
          <cell r="C4127" t="str">
            <v>_NOT INCLUDED</v>
          </cell>
          <cell r="D4127" t="str">
            <v>Support Staff</v>
          </cell>
        </row>
        <row r="4128">
          <cell r="B4128" t="str">
            <v>Senior Stores Supervisor</v>
          </cell>
          <cell r="C4128" t="str">
            <v>_NOT INCLUDED</v>
          </cell>
          <cell r="D4128" t="str">
            <v>Support Staff</v>
          </cell>
        </row>
        <row r="4129">
          <cell r="B4129" t="str">
            <v>Senior Stores Supervisor</v>
          </cell>
          <cell r="C4129" t="str">
            <v>_NOT INCLUDED</v>
          </cell>
          <cell r="D4129" t="str">
            <v>Support Staff</v>
          </cell>
        </row>
        <row r="4130">
          <cell r="B4130" t="str">
            <v>Senior Stores Supervisor</v>
          </cell>
          <cell r="C4130" t="str">
            <v>_NOT INCLUDED</v>
          </cell>
          <cell r="D4130" t="str">
            <v>Support Staff</v>
          </cell>
        </row>
        <row r="4131">
          <cell r="B4131" t="str">
            <v>Senior Stores Supervisor</v>
          </cell>
          <cell r="C4131" t="str">
            <v>_NOT INCLUDED</v>
          </cell>
          <cell r="D4131" t="str">
            <v>Support Staff</v>
          </cell>
        </row>
        <row r="4132">
          <cell r="B4132" t="str">
            <v>Senior Stores Supervisor</v>
          </cell>
          <cell r="C4132" t="str">
            <v>_NOT INCLUDED</v>
          </cell>
          <cell r="D4132" t="str">
            <v>Support Staff</v>
          </cell>
        </row>
        <row r="4133">
          <cell r="B4133" t="str">
            <v>Senior Stores Supervisor</v>
          </cell>
          <cell r="C4133" t="str">
            <v>_NOT INCLUDED</v>
          </cell>
          <cell r="D4133" t="str">
            <v>Support Staff</v>
          </cell>
        </row>
        <row r="4134">
          <cell r="B4134" t="str">
            <v>Pharmacy Officer</v>
          </cell>
          <cell r="C4134" t="str">
            <v>07-P01 - Pharmacy Officer</v>
          </cell>
          <cell r="D4134" t="str">
            <v>Pharmacy</v>
          </cell>
        </row>
        <row r="4135">
          <cell r="B4135" t="str">
            <v>Pharmacy Officer</v>
          </cell>
          <cell r="C4135" t="str">
            <v>07-P01 - Pharmacy Officer</v>
          </cell>
          <cell r="D4135" t="str">
            <v>Pharmacy</v>
          </cell>
        </row>
        <row r="4136">
          <cell r="B4136" t="str">
            <v>Other Support Staff</v>
          </cell>
          <cell r="C4136" t="str">
            <v>_NOT INCLUDED</v>
          </cell>
          <cell r="D4136" t="str">
            <v>Support Staff</v>
          </cell>
          <cell r="E4136" t="str">
            <v>Added 2021</v>
          </cell>
        </row>
        <row r="4137">
          <cell r="B4137" t="str">
            <v>Other Support Staff</v>
          </cell>
          <cell r="C4137" t="str">
            <v>_NOT INCLUDED</v>
          </cell>
          <cell r="D4137" t="str">
            <v>Support Staff</v>
          </cell>
          <cell r="E4137" t="str">
            <v>Added 2021</v>
          </cell>
        </row>
        <row r="4138">
          <cell r="B4138" t="str">
            <v>Other Management Staff</v>
          </cell>
          <cell r="C4138" t="str">
            <v>_NOT INCLUDED</v>
          </cell>
          <cell r="D4138" t="str">
            <v>Management</v>
          </cell>
        </row>
        <row r="4139">
          <cell r="B4139" t="str">
            <v>Other Management Staff</v>
          </cell>
          <cell r="C4139" t="str">
            <v>_NOT INCLUDED</v>
          </cell>
          <cell r="D4139" t="str">
            <v>Management</v>
          </cell>
        </row>
        <row r="4140">
          <cell r="B4140" t="str">
            <v>Other Support Staff</v>
          </cell>
          <cell r="C4140" t="str">
            <v>_NOT INCLUDED</v>
          </cell>
          <cell r="D4140" t="str">
            <v>Support Staff</v>
          </cell>
        </row>
        <row r="4141">
          <cell r="B4141" t="str">
            <v>Other Support Staff</v>
          </cell>
          <cell r="C4141" t="str">
            <v>_NOT INCLUDED</v>
          </cell>
          <cell r="D4141" t="str">
            <v>Support Staff</v>
          </cell>
        </row>
        <row r="4142">
          <cell r="B4142" t="str">
            <v>Medical Assistant</v>
          </cell>
          <cell r="C4142" t="str">
            <v>03-M03 - Medical Assistant</v>
          </cell>
          <cell r="D4142" t="str">
            <v>Clinical</v>
          </cell>
        </row>
        <row r="4143">
          <cell r="B4143" t="str">
            <v>Medical Assistant</v>
          </cell>
          <cell r="C4143" t="str">
            <v>03-M03 - Medical Assistant</v>
          </cell>
          <cell r="D4143" t="str">
            <v>Clinical</v>
          </cell>
        </row>
        <row r="4144">
          <cell r="B4144" t="str">
            <v>Senior Trade Officer</v>
          </cell>
          <cell r="C4144" t="str">
            <v>_NOT INCLUDED</v>
          </cell>
          <cell r="E4144" t="str">
            <v>Added 2021</v>
          </cell>
        </row>
        <row r="4145">
          <cell r="B4145" t="str">
            <v>Other Teaching Staff</v>
          </cell>
          <cell r="C4145" t="str">
            <v>_NOT INCLUDED</v>
          </cell>
          <cell r="D4145" t="str">
            <v>Academic</v>
          </cell>
        </row>
        <row r="4146">
          <cell r="B4146" t="str">
            <v>Other Teaching Staff</v>
          </cell>
          <cell r="C4146" t="str">
            <v>_NOT INCLUDED</v>
          </cell>
          <cell r="D4146" t="str">
            <v>Academic</v>
          </cell>
        </row>
        <row r="4147">
          <cell r="B4147" t="str">
            <v>Ward Clerk</v>
          </cell>
          <cell r="C4147" t="str">
            <v>_NOT INCLUDED</v>
          </cell>
          <cell r="D4147" t="str">
            <v>Support Staff</v>
          </cell>
        </row>
        <row r="4148">
          <cell r="B4148" t="str">
            <v>Ward Clerk</v>
          </cell>
          <cell r="C4148" t="str">
            <v>_NOT INCLUDED</v>
          </cell>
          <cell r="D4148" t="str">
            <v>Support Staff</v>
          </cell>
        </row>
        <row r="4149">
          <cell r="B4149" t="str">
            <v>Ward Clerk</v>
          </cell>
          <cell r="C4149" t="str">
            <v>_NOT INCLUDED</v>
          </cell>
          <cell r="D4149" t="str">
            <v>Support Staff</v>
          </cell>
          <cell r="E4149" t="str">
            <v>Added 2021</v>
          </cell>
        </row>
        <row r="4150">
          <cell r="B4150" t="str">
            <v>Senior Ward Clerk</v>
          </cell>
          <cell r="C4150" t="str">
            <v>_NOT INCLUDED</v>
          </cell>
          <cell r="D4150" t="str">
            <v>Support Staff</v>
          </cell>
        </row>
        <row r="4151">
          <cell r="B4151" t="str">
            <v>Senior Ward Clerk</v>
          </cell>
          <cell r="C4151" t="str">
            <v>_NOT INCLUDED</v>
          </cell>
          <cell r="D4151" t="str">
            <v>Support Staff</v>
          </cell>
        </row>
        <row r="4152">
          <cell r="B4152" t="str">
            <v>Other Support Staff</v>
          </cell>
          <cell r="C4152" t="str">
            <v>_NOT INCLUDED</v>
          </cell>
          <cell r="D4152" t="str">
            <v>Support Staff</v>
          </cell>
        </row>
        <row r="4153">
          <cell r="B4153" t="str">
            <v>Other Support Staff</v>
          </cell>
          <cell r="C4153" t="str">
            <v>_NOT INCLUDED</v>
          </cell>
          <cell r="D4153" t="str">
            <v>Support Staff</v>
          </cell>
        </row>
        <row r="4154">
          <cell r="B4154" t="str">
            <v>Senior Ward Clerk</v>
          </cell>
          <cell r="C4154" t="str">
            <v>_NOT INCLUDED</v>
          </cell>
          <cell r="D4154" t="str">
            <v>Support Staff</v>
          </cell>
          <cell r="E4154" t="str">
            <v>Added 2021</v>
          </cell>
        </row>
        <row r="4155">
          <cell r="B4155" t="str">
            <v>Other Support Staff</v>
          </cell>
          <cell r="C4155" t="str">
            <v>_NOT INCLUDED</v>
          </cell>
          <cell r="D4155" t="str">
            <v>Support Staff</v>
          </cell>
          <cell r="E4155" t="str">
            <v>Added 2021</v>
          </cell>
        </row>
        <row r="4156">
          <cell r="B4156" t="str">
            <v>Other Support Staff</v>
          </cell>
          <cell r="C4156" t="str">
            <v>_NOT INCLUDED</v>
          </cell>
          <cell r="D4156" t="str">
            <v>Support Staff</v>
          </cell>
          <cell r="E4156" t="str">
            <v>Added 2021</v>
          </cell>
        </row>
        <row r="4157">
          <cell r="B4157" t="str">
            <v>Other Support Staff</v>
          </cell>
          <cell r="C4157" t="str">
            <v>_NOT INCLUDED</v>
          </cell>
          <cell r="D4157" t="str">
            <v>Support Staff</v>
          </cell>
          <cell r="E4157" t="str">
            <v>Added 2021</v>
          </cell>
        </row>
        <row r="4158">
          <cell r="B4158" t="str">
            <v>Other Support Staff</v>
          </cell>
          <cell r="C4158" t="str">
            <v>_NOT INCLUDED</v>
          </cell>
          <cell r="D4158" t="str">
            <v>Support Staff</v>
          </cell>
          <cell r="E4158" t="str">
            <v>Added 2021</v>
          </cell>
        </row>
        <row r="4159">
          <cell r="B4159" t="str">
            <v>Other Support Staff</v>
          </cell>
          <cell r="C4159" t="str">
            <v>_NOT INCLUDED</v>
          </cell>
          <cell r="D4159" t="str">
            <v>Support Staff</v>
          </cell>
          <cell r="E4159" t="str">
            <v>Added 2021</v>
          </cell>
        </row>
        <row r="4160">
          <cell r="B4160" t="str">
            <v>Senior Wheelchair Technician</v>
          </cell>
          <cell r="C4160" t="str">
            <v>_NOT INCLUDED</v>
          </cell>
          <cell r="D4160" t="str">
            <v>Support Staff</v>
          </cell>
        </row>
        <row r="4161">
          <cell r="B4161" t="str">
            <v>Senior Assistant Human Resource Management Officer</v>
          </cell>
          <cell r="C4161" t="str">
            <v>_NOT INCLUDED</v>
          </cell>
          <cell r="D4161" t="str">
            <v>Management</v>
          </cell>
        </row>
        <row r="4162">
          <cell r="B4162" t="str">
            <v>Senior Assistant Human Resource Management Officer</v>
          </cell>
          <cell r="C4162" t="str">
            <v>_NOT INCLUDED</v>
          </cell>
          <cell r="D4162" t="str">
            <v>Management</v>
          </cell>
        </row>
        <row r="4163">
          <cell r="B4163" t="str">
            <v>Other Support Staff</v>
          </cell>
          <cell r="C4163" t="str">
            <v>_NOT INCLUDED</v>
          </cell>
          <cell r="D4163" t="str">
            <v>Support Staff</v>
          </cell>
        </row>
        <row r="4164">
          <cell r="B4164" t="str">
            <v>Other Support Staff</v>
          </cell>
          <cell r="C4164" t="str">
            <v>_NOT INCLUDED</v>
          </cell>
          <cell r="D4164" t="str">
            <v>Support Staff</v>
          </cell>
        </row>
        <row r="4165">
          <cell r="B4165" t="str">
            <v>Senior Head Hospital Attendant</v>
          </cell>
          <cell r="C4165" t="str">
            <v>_NOT INCLUDED</v>
          </cell>
          <cell r="D4165" t="str">
            <v>Support Staff</v>
          </cell>
        </row>
        <row r="4166">
          <cell r="B4166" t="str">
            <v>Senior Head Hospital Attendant</v>
          </cell>
          <cell r="C4166" t="str">
            <v>_NOT INCLUDED</v>
          </cell>
          <cell r="D4166" t="str">
            <v>Support Staff</v>
          </cell>
        </row>
        <row r="4167">
          <cell r="B4167" t="str">
            <v>Head Hospital Attendant</v>
          </cell>
          <cell r="C4167" t="str">
            <v>_NOT INCLUDED</v>
          </cell>
          <cell r="D4167" t="str">
            <v>Support Staff</v>
          </cell>
        </row>
        <row r="4168">
          <cell r="B4168" t="str">
            <v>Head Hospital Attendant</v>
          </cell>
          <cell r="C4168" t="str">
            <v>_NOT INCLUDED</v>
          </cell>
          <cell r="D4168" t="str">
            <v>Support Staff</v>
          </cell>
        </row>
        <row r="4169">
          <cell r="B4169" t="str">
            <v>Laboratory Assistant</v>
          </cell>
          <cell r="C4169" t="str">
            <v>12-L03 - Laboratory Assistant</v>
          </cell>
          <cell r="D4169" t="str">
            <v>Laboratory</v>
          </cell>
          <cell r="E4169" t="str">
            <v>Added 2021</v>
          </cell>
        </row>
        <row r="4170">
          <cell r="B4170" t="str">
            <v>Medical Officer</v>
          </cell>
          <cell r="C4170" t="str">
            <v>01-M01 - Medical Officer / Specialist</v>
          </cell>
          <cell r="D4170" t="str">
            <v>Clinical</v>
          </cell>
          <cell r="E4170" t="str">
            <v>Added 2021</v>
          </cell>
        </row>
        <row r="4171">
          <cell r="B4171" t="str">
            <v>Medical Officer</v>
          </cell>
          <cell r="C4171" t="str">
            <v>01-M01 - Medical Officer / Specialist</v>
          </cell>
          <cell r="D4171" t="str">
            <v>Clinical</v>
          </cell>
          <cell r="E4171" t="str">
            <v>Added 2021</v>
          </cell>
        </row>
        <row r="4172">
          <cell r="B4172" t="str">
            <v>Mental Health Nursing Officer</v>
          </cell>
          <cell r="C4172" t="str">
            <v>04-N01 - Nursing Officer/Registered Nurse</v>
          </cell>
          <cell r="D4172" t="str">
            <v>Nursing / Midwifery</v>
          </cell>
        </row>
        <row r="4173">
          <cell r="B4173" t="str">
            <v>Nursing Officer</v>
          </cell>
          <cell r="C4173" t="str">
            <v>04-N01 - Nursing Officer/Registered Nurse</v>
          </cell>
          <cell r="D4173" t="str">
            <v>Nursing / Midwifery</v>
          </cell>
        </row>
        <row r="4174">
          <cell r="B4174" t="str">
            <v>Nursing Officer</v>
          </cell>
          <cell r="C4174" t="str">
            <v>04-N01 - Nursing Officer/Registered Nurse</v>
          </cell>
          <cell r="D4174" t="str">
            <v>Nursing / Midwifery</v>
          </cell>
        </row>
        <row r="4175">
          <cell r="B4175" t="str">
            <v>Other Support Staff</v>
          </cell>
          <cell r="C4175" t="str">
            <v>_NOT INCLUDED</v>
          </cell>
          <cell r="D4175" t="str">
            <v>Support Staff</v>
          </cell>
        </row>
        <row r="4176">
          <cell r="B4176" t="str">
            <v>Other Support Staff</v>
          </cell>
          <cell r="C4176" t="str">
            <v>_NOT INCLUDED</v>
          </cell>
          <cell r="D4176" t="str">
            <v>Support Staff</v>
          </cell>
        </row>
        <row r="4177">
          <cell r="B4177" t="str">
            <v>Senior Head Hospital Attendant</v>
          </cell>
          <cell r="C4177" t="str">
            <v>_NOT INCLUDED</v>
          </cell>
          <cell r="D4177" t="str">
            <v>Support Staff</v>
          </cell>
        </row>
        <row r="4178">
          <cell r="B4178" t="str">
            <v>Senior Head Hospital Attendant</v>
          </cell>
          <cell r="C4178" t="str">
            <v>_NOT INCLUDED</v>
          </cell>
          <cell r="D4178" t="str">
            <v>Support Staff</v>
          </cell>
        </row>
        <row r="4179">
          <cell r="B4179" t="str">
            <v>Medical Assistant</v>
          </cell>
          <cell r="C4179" t="str">
            <v>03-M03 - Medical Assistant</v>
          </cell>
          <cell r="D4179" t="str">
            <v>Clinical</v>
          </cell>
        </row>
        <row r="4180">
          <cell r="B4180" t="str">
            <v>Medical Assistant</v>
          </cell>
          <cell r="C4180" t="str">
            <v>03-M03 - Medical Assistant</v>
          </cell>
          <cell r="D4180" t="str">
            <v>Clinical</v>
          </cell>
        </row>
        <row r="4181">
          <cell r="B4181" t="str">
            <v>Laundry Attendant</v>
          </cell>
          <cell r="C4181" t="str">
            <v>_NOT INCLUDED</v>
          </cell>
          <cell r="D4181" t="str">
            <v>Support Staff</v>
          </cell>
        </row>
        <row r="4182">
          <cell r="B4182" t="str">
            <v>Laundry Attendant</v>
          </cell>
          <cell r="C4182" t="str">
            <v>_NOT INCLUDED</v>
          </cell>
          <cell r="D4182" t="str">
            <v>Support Staff</v>
          </cell>
        </row>
        <row r="4183">
          <cell r="B4183" t="str">
            <v>Radiography Technician</v>
          </cell>
          <cell r="C4183" t="str">
            <v>21-R02 - Radiography Technician</v>
          </cell>
          <cell r="D4183" t="str">
            <v>Radiography</v>
          </cell>
        </row>
        <row r="4184">
          <cell r="B4184" t="str">
            <v>Radiography Technician</v>
          </cell>
          <cell r="C4184" t="str">
            <v>21-R02 - Radiography Technician</v>
          </cell>
          <cell r="D4184" t="str">
            <v>Radiography</v>
          </cell>
        </row>
        <row r="4185">
          <cell r="B4185" t="str">
            <v>Shorthand Typist/Stenographer</v>
          </cell>
          <cell r="C4185" t="str">
            <v>_NOT INCLUDED</v>
          </cell>
          <cell r="D4185" t="str">
            <v>Support Staff</v>
          </cell>
        </row>
        <row r="4186">
          <cell r="B4186" t="str">
            <v>Shorthand Typist/Stenographer</v>
          </cell>
          <cell r="C4186" t="str">
            <v>_NOT INCLUDED</v>
          </cell>
          <cell r="D4186" t="str">
            <v>Support Staff</v>
          </cell>
        </row>
        <row r="4187">
          <cell r="B4187" t="str">
            <v>Shorthand Typist/Stenographer</v>
          </cell>
          <cell r="C4187" t="str">
            <v>_NOT INCLUDED</v>
          </cell>
          <cell r="D4187" t="str">
            <v>Support Staff</v>
          </cell>
          <cell r="E4187" t="str">
            <v>Added 2021</v>
          </cell>
        </row>
        <row r="4188">
          <cell r="B4188" t="str">
            <v>Other Support Staff</v>
          </cell>
          <cell r="C4188" t="str">
            <v>_NOT INCLUDED</v>
          </cell>
          <cell r="D4188" t="str">
            <v>Support Staff</v>
          </cell>
        </row>
        <row r="4189">
          <cell r="B4189" t="str">
            <v>Other Support Staff</v>
          </cell>
          <cell r="C4189" t="str">
            <v>_NOT INCLUDED</v>
          </cell>
          <cell r="D4189" t="str">
            <v>Support Staff</v>
          </cell>
        </row>
        <row r="4190">
          <cell r="B4190" t="str">
            <v>Shorthand Typist/Stenographer</v>
          </cell>
          <cell r="C4190" t="str">
            <v>_NOT INCLUDED</v>
          </cell>
          <cell r="D4190" t="str">
            <v>Support Staff</v>
          </cell>
        </row>
        <row r="4191">
          <cell r="B4191" t="str">
            <v>Shorthand Typist/Stenographer</v>
          </cell>
          <cell r="C4191" t="str">
            <v>_NOT INCLUDED</v>
          </cell>
          <cell r="D4191" t="str">
            <v>Support Staff</v>
          </cell>
        </row>
        <row r="4192">
          <cell r="B4192" t="str">
            <v>Shorthand Typist/Stenographer</v>
          </cell>
          <cell r="C4192" t="str">
            <v>_NOT INCLUDED</v>
          </cell>
          <cell r="D4192" t="str">
            <v>Support Staff</v>
          </cell>
        </row>
        <row r="4193">
          <cell r="B4193" t="str">
            <v>Shorthand Typist/Stenographer</v>
          </cell>
          <cell r="C4193" t="str">
            <v>_NOT INCLUDED</v>
          </cell>
          <cell r="D4193" t="str">
            <v>Support Staff</v>
          </cell>
        </row>
        <row r="4194">
          <cell r="B4194" t="str">
            <v>Shorthand Typist/Stenographer</v>
          </cell>
          <cell r="C4194" t="str">
            <v>_NOT INCLUDED</v>
          </cell>
          <cell r="D4194" t="str">
            <v>Support Staff</v>
          </cell>
        </row>
        <row r="4195">
          <cell r="B4195" t="str">
            <v>Shorthand Typist/Stenographer</v>
          </cell>
          <cell r="C4195" t="str">
            <v>_NOT INCLUDED</v>
          </cell>
          <cell r="D4195" t="str">
            <v>Support Staff</v>
          </cell>
        </row>
        <row r="4196">
          <cell r="B4196" t="str">
            <v>Shorthand Typist/Stenographer</v>
          </cell>
          <cell r="C4196" t="str">
            <v>_NOT INCLUDED</v>
          </cell>
          <cell r="D4196" t="str">
            <v>Support Staff</v>
          </cell>
        </row>
        <row r="4197">
          <cell r="B4197" t="str">
            <v>Other Support Staff</v>
          </cell>
          <cell r="C4197" t="str">
            <v>_NOT INCLUDED</v>
          </cell>
          <cell r="D4197" t="str">
            <v>Support Staff</v>
          </cell>
        </row>
        <row r="4198">
          <cell r="B4198" t="str">
            <v>Other Support Staff</v>
          </cell>
          <cell r="C4198" t="str">
            <v>_NOT INCLUDED</v>
          </cell>
          <cell r="D4198" t="str">
            <v>Support Staff</v>
          </cell>
        </row>
        <row r="4199">
          <cell r="B4199" t="str">
            <v>Shorthand Typist/Stenographer</v>
          </cell>
          <cell r="C4199" t="str">
            <v>_NOT INCLUDED</v>
          </cell>
          <cell r="D4199" t="str">
            <v>Support Staff</v>
          </cell>
        </row>
        <row r="4200">
          <cell r="B4200" t="str">
            <v>Shorthand Typist/Stenographer</v>
          </cell>
          <cell r="C4200" t="str">
            <v>_NOT INCLUDED</v>
          </cell>
          <cell r="D4200" t="str">
            <v>Support Staff</v>
          </cell>
        </row>
        <row r="4201">
          <cell r="B4201" t="str">
            <v>Shorthand Typist/Stenographer</v>
          </cell>
          <cell r="C4201" t="str">
            <v>_NOT INCLUDED</v>
          </cell>
          <cell r="D4201" t="str">
            <v>Support Staff</v>
          </cell>
          <cell r="E4201" t="str">
            <v>Added 2021</v>
          </cell>
        </row>
        <row r="4202">
          <cell r="B4202" t="str">
            <v>Shorthand Typist/Stenographer</v>
          </cell>
          <cell r="C4202" t="str">
            <v>_NOT INCLUDED</v>
          </cell>
          <cell r="D4202" t="str">
            <v>Support Staff</v>
          </cell>
          <cell r="E4202" t="str">
            <v>Added 2021</v>
          </cell>
        </row>
        <row r="4203">
          <cell r="B4203" t="str">
            <v>Shorthand Typist/Stenographer</v>
          </cell>
          <cell r="C4203" t="str">
            <v>_NOT INCLUDED</v>
          </cell>
          <cell r="D4203" t="str">
            <v>Support Staff</v>
          </cell>
        </row>
        <row r="4204">
          <cell r="B4204" t="str">
            <v>Shorthand Typist/Stenographer</v>
          </cell>
          <cell r="C4204" t="str">
            <v>_NOT INCLUDED</v>
          </cell>
          <cell r="D4204" t="str">
            <v>Support Staff</v>
          </cell>
        </row>
        <row r="4205">
          <cell r="B4205" t="str">
            <v>Shorthand Typist/Stenographer</v>
          </cell>
          <cell r="C4205" t="str">
            <v>_NOT INCLUDED</v>
          </cell>
          <cell r="D4205" t="str">
            <v>Support Staff</v>
          </cell>
        </row>
        <row r="4206">
          <cell r="B4206" t="str">
            <v>SLA Coordinator</v>
          </cell>
          <cell r="C4206" t="str">
            <v>_NOT INCLUDED</v>
          </cell>
          <cell r="D4206" t="str">
            <v>Support Staff</v>
          </cell>
          <cell r="E4206" t="str">
            <v>Added 2021</v>
          </cell>
        </row>
        <row r="4207">
          <cell r="B4207" t="str">
            <v>Shorthand Typist/Stenographer</v>
          </cell>
          <cell r="C4207" t="str">
            <v>_NOT INCLUDED</v>
          </cell>
          <cell r="D4207" t="str">
            <v>Support Staff</v>
          </cell>
        </row>
        <row r="4208">
          <cell r="B4208" t="str">
            <v>Shorthand Typist/Stenographer</v>
          </cell>
          <cell r="C4208" t="str">
            <v>_NOT INCLUDED</v>
          </cell>
          <cell r="D4208" t="str">
            <v>Support Staff</v>
          </cell>
        </row>
        <row r="4209">
          <cell r="B4209" t="str">
            <v>Other Support Staff</v>
          </cell>
          <cell r="C4209" t="str">
            <v>_NOT INCLUDED</v>
          </cell>
          <cell r="D4209" t="str">
            <v>Support Staff</v>
          </cell>
        </row>
        <row r="4210">
          <cell r="B4210" t="str">
            <v>Other Support Staff</v>
          </cell>
          <cell r="C4210" t="str">
            <v>_NOT INCLUDED</v>
          </cell>
          <cell r="D4210" t="str">
            <v>Support Staff</v>
          </cell>
        </row>
        <row r="4211">
          <cell r="B4211" t="str">
            <v>Health Surveillance Assistant</v>
          </cell>
          <cell r="C4211" t="str">
            <v>14-E02 - HSA</v>
          </cell>
          <cell r="D4211" t="str">
            <v>Environmental Health</v>
          </cell>
        </row>
        <row r="4212">
          <cell r="B4212" t="str">
            <v>Health Surveillance Assistant</v>
          </cell>
          <cell r="C4212" t="str">
            <v>14-E02 - HSA</v>
          </cell>
          <cell r="D4212" t="str">
            <v>Environmental Health</v>
          </cell>
        </row>
        <row r="4213">
          <cell r="B4213" t="str">
            <v>Senior Assistant Procurement Officer</v>
          </cell>
          <cell r="C4213" t="str">
            <v>_NOT INCLUDED</v>
          </cell>
          <cell r="D4213" t="str">
            <v>Management</v>
          </cell>
        </row>
        <row r="4214">
          <cell r="B4214" t="str">
            <v>Senior Assistant Procurement Officer</v>
          </cell>
          <cell r="C4214" t="str">
            <v>_NOT INCLUDED</v>
          </cell>
          <cell r="D4214" t="str">
            <v>Management</v>
          </cell>
        </row>
        <row r="4215">
          <cell r="B4215" t="str">
            <v>Other Support Staff</v>
          </cell>
          <cell r="C4215" t="str">
            <v>_NOT INCLUDED</v>
          </cell>
          <cell r="D4215" t="str">
            <v>Support Staff</v>
          </cell>
        </row>
        <row r="4216">
          <cell r="B4216" t="str">
            <v>Other Support Staff</v>
          </cell>
          <cell r="C4216" t="str">
            <v>_NOT INCLUDED</v>
          </cell>
          <cell r="D4216" t="str">
            <v>Support Staff</v>
          </cell>
        </row>
        <row r="4217">
          <cell r="B4217" t="str">
            <v>Other Support Staff</v>
          </cell>
          <cell r="C4217" t="str">
            <v>_NOT INCLUDED</v>
          </cell>
          <cell r="D4217" t="str">
            <v>Support Staff</v>
          </cell>
        </row>
        <row r="4218">
          <cell r="B4218" t="str">
            <v>Other Support Staff</v>
          </cell>
          <cell r="C4218" t="str">
            <v>_NOT INCLUDED</v>
          </cell>
          <cell r="D4218" t="str">
            <v>Support Staff</v>
          </cell>
        </row>
        <row r="4219">
          <cell r="B4219" t="str">
            <v>Other Support Staff</v>
          </cell>
          <cell r="C4219" t="str">
            <v>_NOT INCLUDED</v>
          </cell>
          <cell r="D4219" t="str">
            <v>Support Staff</v>
          </cell>
          <cell r="E4219" t="str">
            <v>Added 2021</v>
          </cell>
        </row>
        <row r="4220">
          <cell r="B4220" t="str">
            <v>Other Management Staff</v>
          </cell>
          <cell r="C4220" t="str">
            <v>_NOT INCLUDED</v>
          </cell>
          <cell r="D4220" t="str">
            <v>Management</v>
          </cell>
          <cell r="E4220" t="str">
            <v>Added 2021</v>
          </cell>
        </row>
        <row r="4221">
          <cell r="B4221" t="str">
            <v>Other Management Staff</v>
          </cell>
          <cell r="C4221" t="str">
            <v>_NOT INCLUDED</v>
          </cell>
          <cell r="D4221" t="str">
            <v>Management</v>
          </cell>
          <cell r="E4221" t="str">
            <v>Added 2021</v>
          </cell>
        </row>
        <row r="4222">
          <cell r="B4222" t="str">
            <v>Clinical Officer - Sonographer</v>
          </cell>
          <cell r="C4222" t="str">
            <v>02-M02 - Clinical Officer / Technician</v>
          </cell>
          <cell r="D4222" t="str">
            <v>Clinical</v>
          </cell>
          <cell r="E4222" t="str">
            <v>Added 2021</v>
          </cell>
        </row>
        <row r="4223">
          <cell r="B4223" t="str">
            <v>Clinical Officer - Sonographer</v>
          </cell>
          <cell r="C4223" t="str">
            <v>02-M02 - Clinical Officer / Technician</v>
          </cell>
          <cell r="D4223" t="str">
            <v>Clinical</v>
          </cell>
          <cell r="E4223" t="str">
            <v>Added 2021</v>
          </cell>
        </row>
        <row r="4224">
          <cell r="B4224" t="str">
            <v>Clinical Officer - Sonographer</v>
          </cell>
          <cell r="C4224" t="str">
            <v>02-M02 - Clinical Officer / Technician</v>
          </cell>
          <cell r="D4224" t="str">
            <v>Clinical</v>
          </cell>
          <cell r="E4224" t="str">
            <v>Added 2021</v>
          </cell>
        </row>
        <row r="4225">
          <cell r="B4225" t="str">
            <v>Clinical Officer - Sonographer</v>
          </cell>
          <cell r="C4225" t="str">
            <v>02-M02 - Clinical Officer / Technician</v>
          </cell>
          <cell r="D4225" t="str">
            <v>Clinical</v>
          </cell>
          <cell r="E4225" t="str">
            <v>Added 2021</v>
          </cell>
        </row>
        <row r="4226">
          <cell r="B4226" t="str">
            <v>Medical Officer</v>
          </cell>
          <cell r="C4226" t="str">
            <v>01-M01 - Medical Officer / Specialist</v>
          </cell>
          <cell r="D4226" t="str">
            <v>Clinical</v>
          </cell>
        </row>
        <row r="4227">
          <cell r="B4227" t="str">
            <v>Medical Officer</v>
          </cell>
          <cell r="C4227" t="str">
            <v>01-M01 - Medical Officer / Specialist</v>
          </cell>
          <cell r="D4227" t="str">
            <v>Clinical</v>
          </cell>
        </row>
        <row r="4228">
          <cell r="B4228" t="str">
            <v>Medical Officer - Neurosurgery</v>
          </cell>
          <cell r="C4228" t="str">
            <v>01-M01 - Medical Officer / Specialist</v>
          </cell>
          <cell r="D4228" t="str">
            <v>Clinical</v>
          </cell>
          <cell r="E4228" t="str">
            <v>Added 2021</v>
          </cell>
        </row>
        <row r="4229">
          <cell r="B4229" t="str">
            <v>Medical Officer - Neurosurgery</v>
          </cell>
          <cell r="C4229" t="str">
            <v>01-M01 - Medical Officer / Specialist</v>
          </cell>
          <cell r="D4229" t="str">
            <v>Clinical</v>
          </cell>
          <cell r="E4229" t="str">
            <v>Added 2021</v>
          </cell>
        </row>
        <row r="4230">
          <cell r="B4230" t="str">
            <v>Medical Officer - Pediatrician</v>
          </cell>
          <cell r="C4230" t="str">
            <v>01-M01 - Medical Officer / Specialist</v>
          </cell>
          <cell r="D4230" t="str">
            <v>Clinical</v>
          </cell>
        </row>
        <row r="4231">
          <cell r="B4231" t="str">
            <v>Medical Officer - Pediatrician</v>
          </cell>
          <cell r="C4231" t="str">
            <v>01-M01 - Medical Officer / Specialist</v>
          </cell>
          <cell r="D4231" t="str">
            <v>Clinical</v>
          </cell>
        </row>
        <row r="4232">
          <cell r="B4232" t="str">
            <v>Medical Officer - General Surgeon</v>
          </cell>
          <cell r="C4232" t="str">
            <v>01-M01 - Medical Officer / Specialist</v>
          </cell>
          <cell r="D4232" t="str">
            <v>Clinical</v>
          </cell>
        </row>
        <row r="4233">
          <cell r="B4233" t="str">
            <v>Medical Officer - General Surgeon</v>
          </cell>
          <cell r="C4233" t="str">
            <v>01-M01 - Medical Officer / Specialist</v>
          </cell>
          <cell r="D4233" t="str">
            <v>Clinical</v>
          </cell>
        </row>
        <row r="4234">
          <cell r="B4234" t="str">
            <v>Clinical Officer - Speech Therapist Technician</v>
          </cell>
          <cell r="C4234" t="str">
            <v>02-M02 - Clinical Officer / Technician</v>
          </cell>
          <cell r="D4234" t="str">
            <v>Clinical</v>
          </cell>
          <cell r="E4234" t="str">
            <v>Added 2021</v>
          </cell>
        </row>
        <row r="4235">
          <cell r="B4235" t="str">
            <v>Clinical Officer - Speech Therapist Technician</v>
          </cell>
          <cell r="C4235" t="str">
            <v>02-M02 - Clinical Officer / Technician</v>
          </cell>
          <cell r="D4235" t="str">
            <v>Clinical</v>
          </cell>
          <cell r="E4235" t="str">
            <v>Added 2021</v>
          </cell>
        </row>
        <row r="4236">
          <cell r="B4236" t="str">
            <v>Clinical Officer - Speech Therapist Technician</v>
          </cell>
          <cell r="C4236" t="str">
            <v>02-M02 - Clinical Officer / Technician</v>
          </cell>
          <cell r="D4236" t="str">
            <v>Clinical</v>
          </cell>
          <cell r="E4236" t="str">
            <v>Added 2021</v>
          </cell>
        </row>
        <row r="4237">
          <cell r="B4237" t="str">
            <v>Clinical Officer - Speech Therapist Technician</v>
          </cell>
          <cell r="C4237" t="str">
            <v>02-M02 - Clinical Officer / Technician</v>
          </cell>
          <cell r="D4237" t="str">
            <v>Clinical</v>
          </cell>
          <cell r="E4237" t="str">
            <v>Added 2021</v>
          </cell>
        </row>
        <row r="4238">
          <cell r="B4238" t="str">
            <v>Clinical Officer - Speech Therapist Technician</v>
          </cell>
          <cell r="C4238" t="str">
            <v>02-M02 - Clinical Officer / Technician</v>
          </cell>
          <cell r="D4238" t="str">
            <v>Clinical</v>
          </cell>
          <cell r="E4238" t="str">
            <v>Added 2021</v>
          </cell>
        </row>
        <row r="4239">
          <cell r="B4239" t="str">
            <v>Clinical Officer - Speech Therapist Technician</v>
          </cell>
          <cell r="C4239" t="str">
            <v>02-M02 - Clinical Officer / Technician</v>
          </cell>
          <cell r="D4239" t="str">
            <v>Clinical</v>
          </cell>
          <cell r="E4239" t="str">
            <v>Added 2021</v>
          </cell>
        </row>
        <row r="4240">
          <cell r="B4240" t="str">
            <v>Clinical Officer - Speech Therapist Technician</v>
          </cell>
          <cell r="C4240" t="str">
            <v>02-M02 - Clinical Officer / Technician</v>
          </cell>
          <cell r="D4240" t="str">
            <v>Clinical</v>
          </cell>
          <cell r="E4240" t="str">
            <v>Added 2021</v>
          </cell>
        </row>
        <row r="4241">
          <cell r="B4241" t="str">
            <v>Clinical Officer - Speech Therapist Technician</v>
          </cell>
          <cell r="C4241" t="str">
            <v>02-M02 - Clinical Officer / Technician</v>
          </cell>
          <cell r="D4241" t="str">
            <v>Clinical</v>
          </cell>
          <cell r="E4241" t="str">
            <v>Added 2021</v>
          </cell>
        </row>
        <row r="4242">
          <cell r="B4242" t="str">
            <v>Environmental Health Officer</v>
          </cell>
          <cell r="C4242" t="str">
            <v>13-E01 - Educ/Environ Health Officer</v>
          </cell>
          <cell r="D4242" t="str">
            <v>Environmental Health</v>
          </cell>
        </row>
        <row r="4243">
          <cell r="B4243" t="str">
            <v>Environmental Health Officer</v>
          </cell>
          <cell r="C4243" t="str">
            <v>13-E01 - Educ/Environ Health Officer</v>
          </cell>
          <cell r="D4243" t="str">
            <v>Environmental Health</v>
          </cell>
        </row>
        <row r="4244">
          <cell r="B4244" t="str">
            <v>Statistical Clerk</v>
          </cell>
          <cell r="C4244" t="str">
            <v>_NOT INCLUDED</v>
          </cell>
          <cell r="D4244" t="str">
            <v>Management</v>
          </cell>
        </row>
        <row r="4245">
          <cell r="B4245" t="str">
            <v>Statistical Clerk</v>
          </cell>
          <cell r="C4245" t="str">
            <v>_NOT INCLUDED</v>
          </cell>
          <cell r="D4245" t="str">
            <v>Management</v>
          </cell>
        </row>
        <row r="4246">
          <cell r="B4246" t="str">
            <v>Statistical Clerk</v>
          </cell>
          <cell r="C4246" t="str">
            <v>_NOT INCLUDED</v>
          </cell>
          <cell r="D4246" t="str">
            <v>Management</v>
          </cell>
        </row>
        <row r="4247">
          <cell r="B4247" t="str">
            <v>Statistical Clerk</v>
          </cell>
          <cell r="C4247" t="str">
            <v>_NOT INCLUDED</v>
          </cell>
          <cell r="D4247" t="str">
            <v>Management</v>
          </cell>
        </row>
        <row r="4248">
          <cell r="B4248" t="str">
            <v>Statistical Clerk</v>
          </cell>
          <cell r="C4248" t="str">
            <v>_NOT INCLUDED</v>
          </cell>
          <cell r="D4248" t="str">
            <v>Management</v>
          </cell>
        </row>
        <row r="4249">
          <cell r="B4249" t="str">
            <v>Statistical Clerk</v>
          </cell>
          <cell r="C4249" t="str">
            <v>_NOT INCLUDED</v>
          </cell>
          <cell r="D4249" t="str">
            <v>Management</v>
          </cell>
        </row>
        <row r="4250">
          <cell r="B4250" t="str">
            <v>Nursing Officer</v>
          </cell>
          <cell r="C4250" t="str">
            <v>04-N01 - Nursing Officer/Registered Nurse</v>
          </cell>
          <cell r="D4250" t="str">
            <v>Nursing / Midwifery</v>
          </cell>
          <cell r="E4250" t="str">
            <v>Added 2021</v>
          </cell>
        </row>
        <row r="4251">
          <cell r="B4251" t="str">
            <v>Nursing Officer</v>
          </cell>
          <cell r="C4251" t="str">
            <v>04-N01 - Nursing Officer/Registered Nurse</v>
          </cell>
          <cell r="D4251" t="str">
            <v>Nursing / Midwifery</v>
          </cell>
          <cell r="E4251" t="str">
            <v>Added 2021</v>
          </cell>
        </row>
        <row r="4252">
          <cell r="B4252" t="str">
            <v>Statistical Clerk</v>
          </cell>
          <cell r="C4252" t="str">
            <v>_NOT INCLUDED</v>
          </cell>
          <cell r="D4252" t="str">
            <v>Management</v>
          </cell>
        </row>
        <row r="4253">
          <cell r="B4253" t="str">
            <v>Statistical Clerk</v>
          </cell>
          <cell r="C4253" t="str">
            <v>_NOT INCLUDED</v>
          </cell>
          <cell r="D4253" t="str">
            <v>Management</v>
          </cell>
        </row>
        <row r="4254">
          <cell r="B4254" t="str">
            <v>Statistical Clerk</v>
          </cell>
          <cell r="C4254" t="str">
            <v>_NOT INCLUDED</v>
          </cell>
          <cell r="D4254" t="str">
            <v>Management</v>
          </cell>
        </row>
        <row r="4255">
          <cell r="B4255" t="str">
            <v>Statistical Clerk</v>
          </cell>
          <cell r="C4255" t="str">
            <v>_NOT INCLUDED</v>
          </cell>
          <cell r="D4255" t="str">
            <v>Management</v>
          </cell>
        </row>
        <row r="4256">
          <cell r="B4256" t="str">
            <v>Statistical Clerk</v>
          </cell>
          <cell r="C4256" t="str">
            <v>_NOT INCLUDED</v>
          </cell>
          <cell r="D4256" t="str">
            <v>Management</v>
          </cell>
        </row>
        <row r="4257">
          <cell r="B4257" t="str">
            <v>Statistical Clerk</v>
          </cell>
          <cell r="C4257" t="str">
            <v>_NOT INCLUDED</v>
          </cell>
          <cell r="D4257" t="str">
            <v>Management</v>
          </cell>
        </row>
        <row r="4258">
          <cell r="B4258" t="str">
            <v>Statistical Clerk</v>
          </cell>
          <cell r="C4258" t="str">
            <v>_NOT INCLUDED</v>
          </cell>
          <cell r="D4258" t="str">
            <v>Management</v>
          </cell>
        </row>
        <row r="4259">
          <cell r="B4259" t="str">
            <v>Statistical Clerk</v>
          </cell>
          <cell r="C4259" t="str">
            <v>_NOT INCLUDED</v>
          </cell>
          <cell r="D4259" t="str">
            <v>Management</v>
          </cell>
        </row>
        <row r="4260">
          <cell r="B4260" t="str">
            <v>Statistical Clerk</v>
          </cell>
          <cell r="C4260" t="str">
            <v>_NOT INCLUDED</v>
          </cell>
          <cell r="D4260" t="str">
            <v>Management</v>
          </cell>
        </row>
        <row r="4261">
          <cell r="B4261" t="str">
            <v>Statistical Clerk</v>
          </cell>
          <cell r="C4261" t="str">
            <v>_NOT INCLUDED</v>
          </cell>
          <cell r="D4261" t="str">
            <v>Management</v>
          </cell>
        </row>
        <row r="4262">
          <cell r="B4262" t="str">
            <v>Other Support Staff</v>
          </cell>
          <cell r="C4262" t="str">
            <v>_NOT INCLUDED</v>
          </cell>
          <cell r="D4262" t="str">
            <v>Support Staff</v>
          </cell>
        </row>
        <row r="4263">
          <cell r="B4263" t="str">
            <v>Other Support Staff</v>
          </cell>
          <cell r="C4263" t="str">
            <v>_NOT INCLUDED</v>
          </cell>
          <cell r="D4263" t="str">
            <v>Support Staff</v>
          </cell>
        </row>
        <row r="4264">
          <cell r="B4264" t="str">
            <v>Statistical Clerk</v>
          </cell>
          <cell r="C4264" t="str">
            <v>_NOT INCLUDED</v>
          </cell>
          <cell r="D4264" t="str">
            <v>Management</v>
          </cell>
        </row>
        <row r="4265">
          <cell r="B4265" t="str">
            <v>Statistical Clerk</v>
          </cell>
          <cell r="C4265" t="str">
            <v>_NOT INCLUDED</v>
          </cell>
          <cell r="D4265" t="str">
            <v>Management</v>
          </cell>
        </row>
        <row r="4266">
          <cell r="B4266" t="str">
            <v>Statistical Clerk</v>
          </cell>
          <cell r="C4266" t="str">
            <v>_NOT INCLUDED</v>
          </cell>
          <cell r="D4266" t="str">
            <v>Management</v>
          </cell>
          <cell r="E4266" t="str">
            <v>Added 2021</v>
          </cell>
        </row>
        <row r="4267">
          <cell r="B4267" t="str">
            <v>Shorthand Typist/Stenographer</v>
          </cell>
          <cell r="C4267" t="str">
            <v>_NOT INCLUDED</v>
          </cell>
          <cell r="D4267" t="str">
            <v>Support Staff</v>
          </cell>
        </row>
        <row r="4268">
          <cell r="B4268" t="str">
            <v>Shorthand Typist/Stenographer</v>
          </cell>
          <cell r="C4268" t="str">
            <v>_NOT INCLUDED</v>
          </cell>
          <cell r="D4268" t="str">
            <v>Support Staff</v>
          </cell>
        </row>
        <row r="4269">
          <cell r="B4269" t="str">
            <v>Other Support Staff</v>
          </cell>
          <cell r="C4269" t="str">
            <v>_NOT INCLUDED</v>
          </cell>
          <cell r="D4269" t="str">
            <v>Support Staff</v>
          </cell>
        </row>
        <row r="4270">
          <cell r="B4270" t="str">
            <v>Other Support Staff</v>
          </cell>
          <cell r="C4270" t="str">
            <v>_NOT INCLUDED</v>
          </cell>
          <cell r="D4270" t="str">
            <v>Support Staff</v>
          </cell>
        </row>
        <row r="4271">
          <cell r="B4271" t="str">
            <v>Stores Attendant</v>
          </cell>
          <cell r="C4271" t="str">
            <v>_NOT INCLUDED</v>
          </cell>
          <cell r="D4271" t="str">
            <v>Support Staff</v>
          </cell>
        </row>
        <row r="4272">
          <cell r="B4272" t="str">
            <v>Stores Attendant</v>
          </cell>
          <cell r="C4272" t="str">
            <v>_NOT INCLUDED</v>
          </cell>
          <cell r="D4272" t="str">
            <v>Support Staff</v>
          </cell>
        </row>
        <row r="4273">
          <cell r="B4273" t="str">
            <v>Stores Clerk</v>
          </cell>
          <cell r="C4273" t="str">
            <v>_NOT INCLUDED</v>
          </cell>
          <cell r="D4273" t="str">
            <v>Support Staff</v>
          </cell>
        </row>
        <row r="4274">
          <cell r="B4274" t="str">
            <v>Stores Clerk</v>
          </cell>
          <cell r="C4274" t="str">
            <v>_NOT INCLUDED</v>
          </cell>
          <cell r="D4274" t="str">
            <v>Support Staff</v>
          </cell>
        </row>
        <row r="4275">
          <cell r="B4275" t="str">
            <v>Other Support Staff</v>
          </cell>
          <cell r="C4275" t="str">
            <v>_NOT INCLUDED</v>
          </cell>
          <cell r="D4275" t="str">
            <v>Support Staff</v>
          </cell>
        </row>
        <row r="4276">
          <cell r="B4276" t="str">
            <v>Other Support Staff</v>
          </cell>
          <cell r="C4276" t="str">
            <v>_NOT INCLUDED</v>
          </cell>
          <cell r="D4276" t="str">
            <v>Support Staff</v>
          </cell>
        </row>
        <row r="4277">
          <cell r="B4277" t="str">
            <v>Other Support Staff</v>
          </cell>
          <cell r="C4277" t="str">
            <v>_NOT INCLUDED</v>
          </cell>
          <cell r="D4277" t="str">
            <v>Support Staff</v>
          </cell>
        </row>
        <row r="4278">
          <cell r="B4278" t="str">
            <v>Other Support Staff</v>
          </cell>
          <cell r="C4278" t="str">
            <v>_NOT INCLUDED</v>
          </cell>
          <cell r="D4278" t="str">
            <v>Support Staff</v>
          </cell>
        </row>
        <row r="4279">
          <cell r="B4279" t="str">
            <v>Stores Supervisor</v>
          </cell>
          <cell r="C4279" t="str">
            <v>_NOT INCLUDED</v>
          </cell>
          <cell r="D4279" t="str">
            <v>Support Staff</v>
          </cell>
        </row>
        <row r="4280">
          <cell r="B4280" t="str">
            <v>Stores Supervisor</v>
          </cell>
          <cell r="C4280" t="str">
            <v>_NOT INCLUDED</v>
          </cell>
          <cell r="D4280" t="str">
            <v>Support Staff</v>
          </cell>
        </row>
        <row r="4281">
          <cell r="B4281" t="str">
            <v>_MISSING</v>
          </cell>
          <cell r="C4281" t="str">
            <v>_NOT INCLUDED</v>
          </cell>
          <cell r="D4281" t="str">
            <v>Management</v>
          </cell>
        </row>
        <row r="4282">
          <cell r="B4282" t="str">
            <v>_MISSING</v>
          </cell>
          <cell r="C4282" t="str">
            <v>_NOT INCLUDED</v>
          </cell>
          <cell r="D4282" t="str">
            <v>Management</v>
          </cell>
        </row>
        <row r="4283">
          <cell r="B4283" t="str">
            <v>_MISSING</v>
          </cell>
          <cell r="C4283" t="str">
            <v>_NOT INCLUDED</v>
          </cell>
          <cell r="D4283" t="str">
            <v>Management</v>
          </cell>
        </row>
        <row r="4284">
          <cell r="B4284" t="str">
            <v>_MISSING</v>
          </cell>
          <cell r="C4284" t="str">
            <v>_NOT INCLUDED</v>
          </cell>
          <cell r="D4284" t="str">
            <v>Management</v>
          </cell>
        </row>
        <row r="4285">
          <cell r="B4285" t="str">
            <v>Other Support Staff</v>
          </cell>
          <cell r="C4285" t="str">
            <v>_NOT INCLUDED</v>
          </cell>
          <cell r="D4285" t="str">
            <v>Support Staff</v>
          </cell>
        </row>
        <row r="4286">
          <cell r="B4286" t="str">
            <v>Other Support Staff</v>
          </cell>
          <cell r="C4286" t="str">
            <v>_NOT INCLUDED</v>
          </cell>
          <cell r="D4286" t="str">
            <v>Support Staff</v>
          </cell>
        </row>
        <row r="4287">
          <cell r="B4287" t="str">
            <v>Other Support Staff</v>
          </cell>
          <cell r="C4287" t="str">
            <v>_NOT INCLUDED</v>
          </cell>
          <cell r="D4287" t="str">
            <v>Support Staff</v>
          </cell>
          <cell r="E4287" t="str">
            <v>Added 2021</v>
          </cell>
        </row>
        <row r="4288">
          <cell r="B4288" t="str">
            <v>Other Support Staff</v>
          </cell>
          <cell r="C4288" t="str">
            <v>_NOT INCLUDED</v>
          </cell>
          <cell r="D4288" t="str">
            <v>Support Staff</v>
          </cell>
          <cell r="E4288" t="str">
            <v>Added 2021</v>
          </cell>
        </row>
        <row r="4289">
          <cell r="B4289" t="str">
            <v>Other Support Staff</v>
          </cell>
          <cell r="C4289" t="str">
            <v>_NOT INCLUDED</v>
          </cell>
          <cell r="D4289" t="str">
            <v>Support Staff</v>
          </cell>
          <cell r="E4289" t="str">
            <v>Added 2021</v>
          </cell>
        </row>
        <row r="4290">
          <cell r="B4290" t="str">
            <v>Medical Officer - General Surgeon</v>
          </cell>
          <cell r="C4290" t="str">
            <v>01-M01 - Medical Officer / Specialist</v>
          </cell>
          <cell r="D4290" t="str">
            <v>Clinical</v>
          </cell>
        </row>
        <row r="4291">
          <cell r="B4291" t="str">
            <v>Medical Officer - General Surgeon</v>
          </cell>
          <cell r="C4291" t="str">
            <v>01-M01 - Medical Officer / Specialist</v>
          </cell>
          <cell r="D4291" t="str">
            <v>Clinical</v>
          </cell>
        </row>
        <row r="4292">
          <cell r="B4292" t="str">
            <v>Other Support Staff</v>
          </cell>
          <cell r="C4292" t="str">
            <v>_NOT INCLUDED</v>
          </cell>
          <cell r="D4292" t="str">
            <v>Support Staff</v>
          </cell>
        </row>
        <row r="4293">
          <cell r="B4293" t="str">
            <v>Other Support Staff</v>
          </cell>
          <cell r="C4293" t="str">
            <v>_NOT INCLUDED</v>
          </cell>
          <cell r="D4293" t="str">
            <v>Support Staff</v>
          </cell>
        </row>
        <row r="4294">
          <cell r="B4294" t="str">
            <v>Systems Analyst/Programmer</v>
          </cell>
          <cell r="C4294" t="str">
            <v>_NOT INCLUDED</v>
          </cell>
          <cell r="D4294" t="str">
            <v>Support Staff</v>
          </cell>
        </row>
        <row r="4295">
          <cell r="B4295" t="str">
            <v>Systems Analyst/Programmer</v>
          </cell>
          <cell r="C4295" t="str">
            <v>_NOT INCLUDED</v>
          </cell>
          <cell r="D4295" t="str">
            <v>Support Staff</v>
          </cell>
        </row>
        <row r="4296">
          <cell r="B4296" t="str">
            <v>Other Support Staff</v>
          </cell>
          <cell r="C4296" t="str">
            <v>_NOT INCLUDED</v>
          </cell>
          <cell r="D4296" t="str">
            <v>Support Staff</v>
          </cell>
          <cell r="E4296" t="str">
            <v>Added 2021</v>
          </cell>
        </row>
        <row r="4297">
          <cell r="B4297" t="str">
            <v>Other Support Staff</v>
          </cell>
          <cell r="C4297" t="str">
            <v>_NOT INCLUDED</v>
          </cell>
          <cell r="D4297" t="str">
            <v>Support Staff</v>
          </cell>
          <cell r="E4297" t="str">
            <v>Added 2021</v>
          </cell>
        </row>
        <row r="4298">
          <cell r="B4298" t="str">
            <v>Other Support Staff</v>
          </cell>
          <cell r="C4298" t="str">
            <v>_NOT INCLUDED</v>
          </cell>
          <cell r="D4298" t="str">
            <v>Support Staff</v>
          </cell>
          <cell r="E4298" t="str">
            <v>Added 2021</v>
          </cell>
        </row>
        <row r="4299">
          <cell r="B4299" t="str">
            <v>Systems Analyst/Programmer</v>
          </cell>
          <cell r="C4299" t="str">
            <v>_NOT INCLUDED</v>
          </cell>
          <cell r="D4299" t="str">
            <v>Support Staff</v>
          </cell>
        </row>
        <row r="4300">
          <cell r="B4300" t="str">
            <v>Systems Analyst/Programmer</v>
          </cell>
          <cell r="C4300" t="str">
            <v>_NOT INCLUDED</v>
          </cell>
          <cell r="D4300" t="str">
            <v>Support Staff</v>
          </cell>
        </row>
        <row r="4301">
          <cell r="B4301" t="str">
            <v>Other Support Staff</v>
          </cell>
          <cell r="C4301" t="str">
            <v>_NOT INCLUDED</v>
          </cell>
          <cell r="D4301" t="str">
            <v>Support Staff</v>
          </cell>
        </row>
        <row r="4302">
          <cell r="B4302" t="str">
            <v>Other Support Staff</v>
          </cell>
          <cell r="C4302" t="str">
            <v>_NOT INCLUDED</v>
          </cell>
          <cell r="D4302" t="str">
            <v>Support Staff</v>
          </cell>
        </row>
        <row r="4303">
          <cell r="B4303" t="str">
            <v>Other Support Staff</v>
          </cell>
          <cell r="C4303" t="str">
            <v>_NOT INCLUDED</v>
          </cell>
          <cell r="D4303" t="str">
            <v>Support Staff</v>
          </cell>
        </row>
        <row r="4304">
          <cell r="B4304" t="str">
            <v>Other Support Staff</v>
          </cell>
          <cell r="C4304" t="str">
            <v>_NOT INCLUDED</v>
          </cell>
          <cell r="D4304" t="str">
            <v>Support Staff</v>
          </cell>
        </row>
        <row r="4305">
          <cell r="B4305" t="str">
            <v>Other Support Staff</v>
          </cell>
          <cell r="C4305" t="str">
            <v>_NOT INCLUDED</v>
          </cell>
          <cell r="D4305" t="str">
            <v>Support Staff</v>
          </cell>
        </row>
        <row r="4306">
          <cell r="B4306" t="str">
            <v>Other Support Staff</v>
          </cell>
          <cell r="C4306" t="str">
            <v>_NOT INCLUDED</v>
          </cell>
          <cell r="D4306" t="str">
            <v>Support Staff</v>
          </cell>
        </row>
        <row r="4307">
          <cell r="B4307" t="str">
            <v>Nurse Midwife Technician</v>
          </cell>
          <cell r="C4307" t="str">
            <v>05-N02 - Nurse Midwife Technician</v>
          </cell>
          <cell r="D4307" t="str">
            <v>Nursing / Midwifery</v>
          </cell>
          <cell r="E4307" t="str">
            <v>Added 2021</v>
          </cell>
        </row>
        <row r="4308">
          <cell r="B4308" t="str">
            <v>Nurse Midwife Technician</v>
          </cell>
          <cell r="C4308" t="str">
            <v>05-N02 - Nurse Midwife Technician</v>
          </cell>
          <cell r="D4308" t="str">
            <v>Nursing / Midwifery</v>
          </cell>
          <cell r="E4308" t="str">
            <v>Added 2021</v>
          </cell>
        </row>
        <row r="4309">
          <cell r="B4309" t="str">
            <v>Nurse Midwife Technician</v>
          </cell>
          <cell r="C4309" t="str">
            <v>05-N02 - Nurse Midwife Technician</v>
          </cell>
          <cell r="D4309" t="str">
            <v>Nursing / Midwifery</v>
          </cell>
          <cell r="E4309" t="str">
            <v>Added 2021</v>
          </cell>
        </row>
        <row r="4310">
          <cell r="B4310" t="str">
            <v>Medical Officer - Physiotherapist</v>
          </cell>
          <cell r="C4310" t="str">
            <v>01-M01 - Medical Officer / Specialist</v>
          </cell>
          <cell r="D4310" t="str">
            <v>Clinical</v>
          </cell>
        </row>
        <row r="4311">
          <cell r="B4311" t="str">
            <v>Medical Officer - Physiotherapist</v>
          </cell>
          <cell r="C4311" t="str">
            <v>01-M01 - Medical Officer / Specialist</v>
          </cell>
          <cell r="D4311" t="str">
            <v>Clinical</v>
          </cell>
        </row>
        <row r="4312">
          <cell r="B4312" t="str">
            <v>Medical Officer - Physiotherapist</v>
          </cell>
          <cell r="C4312" t="str">
            <v>01-M01 - Medical Officer / Specialist</v>
          </cell>
          <cell r="E4312" t="str">
            <v>Added 2021</v>
          </cell>
        </row>
        <row r="4313">
          <cell r="B4313" t="str">
            <v>Medical Assistant</v>
          </cell>
          <cell r="C4313" t="str">
            <v>03-M03 - Medical Assistant</v>
          </cell>
          <cell r="D4313" t="str">
            <v>Clinical</v>
          </cell>
        </row>
        <row r="4314">
          <cell r="B4314" t="str">
            <v>Medical Assistant</v>
          </cell>
          <cell r="C4314" t="str">
            <v>03-M03 - Medical Assistant</v>
          </cell>
          <cell r="D4314" t="str">
            <v>Clinical</v>
          </cell>
        </row>
        <row r="4315">
          <cell r="B4315" t="str">
            <v>Trade Officer</v>
          </cell>
          <cell r="C4315" t="str">
            <v>_NOT INCLUDED</v>
          </cell>
          <cell r="E4315" t="str">
            <v>Added 2021</v>
          </cell>
        </row>
        <row r="4316">
          <cell r="B4316" t="str">
            <v>Other Support Staff</v>
          </cell>
          <cell r="C4316" t="str">
            <v>_NOT INCLUDED</v>
          </cell>
          <cell r="D4316" t="str">
            <v>Support Staff</v>
          </cell>
        </row>
        <row r="4317">
          <cell r="B4317" t="str">
            <v>Other Support Staff</v>
          </cell>
          <cell r="C4317" t="str">
            <v>_NOT INCLUDED</v>
          </cell>
          <cell r="D4317" t="str">
            <v>Support Staff</v>
          </cell>
        </row>
        <row r="4318">
          <cell r="B4318" t="str">
            <v>Other Teaching Staff</v>
          </cell>
          <cell r="C4318" t="str">
            <v>_NOT INCLUDED</v>
          </cell>
          <cell r="D4318" t="str">
            <v>Academic</v>
          </cell>
        </row>
        <row r="4319">
          <cell r="B4319" t="str">
            <v>Other Teaching Staff</v>
          </cell>
          <cell r="C4319" t="str">
            <v>_NOT INCLUDED</v>
          </cell>
          <cell r="D4319" t="str">
            <v>Academic</v>
          </cell>
        </row>
        <row r="4320">
          <cell r="B4320" t="str">
            <v>Other Management Staff</v>
          </cell>
          <cell r="C4320" t="str">
            <v>_NOT INCLUDED</v>
          </cell>
          <cell r="D4320" t="str">
            <v>Management</v>
          </cell>
        </row>
        <row r="4321">
          <cell r="B4321" t="str">
            <v>Other Management Staff</v>
          </cell>
          <cell r="C4321" t="str">
            <v>_NOT INCLUDED</v>
          </cell>
          <cell r="D4321" t="str">
            <v>Management</v>
          </cell>
        </row>
        <row r="4322">
          <cell r="B4322" t="str">
            <v>_MISSING</v>
          </cell>
          <cell r="C4322" t="str">
            <v>_MISSING</v>
          </cell>
          <cell r="D4322" t="str">
            <v>Laboratory</v>
          </cell>
        </row>
        <row r="4323">
          <cell r="B4323" t="str">
            <v>_MISSING</v>
          </cell>
          <cell r="C4323" t="str">
            <v>_MISSING</v>
          </cell>
          <cell r="D4323" t="str">
            <v>Laboratory</v>
          </cell>
        </row>
        <row r="4324">
          <cell r="B4324" t="str">
            <v>_MISSING</v>
          </cell>
          <cell r="C4324" t="str">
            <v>_MISSING</v>
          </cell>
          <cell r="D4324" t="str">
            <v>Laboratory</v>
          </cell>
        </row>
        <row r="4325">
          <cell r="B4325" t="str">
            <v>_MISSING</v>
          </cell>
          <cell r="C4325" t="str">
            <v>_MISSING</v>
          </cell>
          <cell r="D4325" t="str">
            <v>Laboratory</v>
          </cell>
        </row>
        <row r="4326">
          <cell r="B4326" t="str">
            <v>_MISSING</v>
          </cell>
          <cell r="C4326" t="str">
            <v>_MISSING</v>
          </cell>
          <cell r="D4326" t="str">
            <v>Nutrition</v>
          </cell>
        </row>
        <row r="4327">
          <cell r="B4327" t="str">
            <v>_MISSING</v>
          </cell>
          <cell r="C4327" t="str">
            <v>_MISSING</v>
          </cell>
          <cell r="D4327" t="str">
            <v>Nutrition</v>
          </cell>
        </row>
        <row r="4328">
          <cell r="B4328" t="str">
            <v>_MISSING</v>
          </cell>
          <cell r="C4328" t="str">
            <v>_MISSING</v>
          </cell>
          <cell r="D4328" t="str">
            <v>Nutrition</v>
          </cell>
        </row>
        <row r="4329">
          <cell r="B4329" t="str">
            <v>_MISSING</v>
          </cell>
          <cell r="C4329" t="str">
            <v>_MISSING</v>
          </cell>
          <cell r="D4329" t="str">
            <v>Nutrition</v>
          </cell>
        </row>
        <row r="4330">
          <cell r="B4330" t="str">
            <v>_MISSING</v>
          </cell>
          <cell r="C4330" t="str">
            <v>_MISSING</v>
          </cell>
          <cell r="D4330" t="str">
            <v>Nursing / Midwifery</v>
          </cell>
        </row>
        <row r="4331">
          <cell r="B4331" t="str">
            <v>_MISSING</v>
          </cell>
          <cell r="C4331" t="str">
            <v>_MISSING</v>
          </cell>
          <cell r="D4331" t="str">
            <v>Nursing / Midwifery</v>
          </cell>
        </row>
        <row r="4332">
          <cell r="B4332" t="str">
            <v>_MISSING</v>
          </cell>
          <cell r="C4332" t="str">
            <v>_MISSING</v>
          </cell>
          <cell r="D4332" t="str">
            <v>Nursing / Midwifery</v>
          </cell>
        </row>
        <row r="4333">
          <cell r="B4333" t="str">
            <v>_MISSING</v>
          </cell>
          <cell r="C4333" t="str">
            <v>_MISSING</v>
          </cell>
          <cell r="D4333" t="str">
            <v>Nursing / Midwifery</v>
          </cell>
        </row>
        <row r="4334">
          <cell r="B4334" t="str">
            <v>_MISSING</v>
          </cell>
          <cell r="C4334" t="str">
            <v>_MISSING</v>
          </cell>
          <cell r="D4334" t="str">
            <v>Management</v>
          </cell>
        </row>
        <row r="4335">
          <cell r="B4335" t="str">
            <v>_MISSING</v>
          </cell>
          <cell r="C4335" t="str">
            <v>_NOT INCLUDED</v>
          </cell>
          <cell r="D4335" t="str">
            <v>Management</v>
          </cell>
        </row>
        <row r="4336">
          <cell r="B4336" t="str">
            <v>_MISSING</v>
          </cell>
          <cell r="C4336" t="str">
            <v>_MISSING</v>
          </cell>
          <cell r="D4336" t="str">
            <v>Management</v>
          </cell>
        </row>
        <row r="4337">
          <cell r="B4337" t="str">
            <v>_MISSING</v>
          </cell>
          <cell r="C4337" t="str">
            <v>_NOT INCLUDED</v>
          </cell>
          <cell r="D4337" t="str">
            <v>Management</v>
          </cell>
        </row>
        <row r="4338">
          <cell r="B4338" t="str">
            <v>Other Support Staff</v>
          </cell>
          <cell r="C4338" t="str">
            <v>_NOT INCLUDED</v>
          </cell>
          <cell r="D4338" t="str">
            <v>Support Staff</v>
          </cell>
        </row>
        <row r="4339">
          <cell r="B4339" t="str">
            <v>Other Support Staff</v>
          </cell>
          <cell r="C4339" t="str">
            <v>_NOT INCLUDED</v>
          </cell>
          <cell r="D4339" t="str">
            <v>Support Staff</v>
          </cell>
        </row>
        <row r="4340">
          <cell r="B4340" t="str">
            <v>Other Support Staff</v>
          </cell>
          <cell r="C4340" t="str">
            <v>_NOT INCLUDED</v>
          </cell>
          <cell r="D4340" t="str">
            <v>Support Staff</v>
          </cell>
        </row>
        <row r="4341">
          <cell r="B4341" t="str">
            <v>Other Support Staff</v>
          </cell>
          <cell r="C4341" t="str">
            <v>_NOT INCLUDED</v>
          </cell>
          <cell r="D4341" t="str">
            <v>Support Staff</v>
          </cell>
        </row>
        <row r="4342">
          <cell r="B4342" t="str">
            <v>Veterinary Scout</v>
          </cell>
          <cell r="C4342" t="str">
            <v>_NOT INCLUDED</v>
          </cell>
        </row>
        <row r="4343">
          <cell r="B4343" t="str">
            <v>Other Support Staff</v>
          </cell>
          <cell r="C4343" t="str">
            <v>_NOT INCLUDED</v>
          </cell>
          <cell r="D4343" t="str">
            <v>Support Staff</v>
          </cell>
        </row>
        <row r="4344">
          <cell r="B4344" t="str">
            <v>Other Support Staff</v>
          </cell>
          <cell r="C4344" t="str">
            <v>_NOT INCLUDED</v>
          </cell>
          <cell r="D4344" t="str">
            <v>Support Staff</v>
          </cell>
        </row>
        <row r="4345">
          <cell r="B4345" t="str">
            <v>Ward Clerk</v>
          </cell>
          <cell r="C4345" t="str">
            <v>_NOT INCLUDED</v>
          </cell>
          <cell r="D4345" t="str">
            <v>Support Staff</v>
          </cell>
        </row>
        <row r="4346">
          <cell r="B4346" t="str">
            <v>Ward Clerk</v>
          </cell>
          <cell r="C4346" t="str">
            <v>_NOT INCLUDED</v>
          </cell>
          <cell r="D4346" t="str">
            <v>Support Staff</v>
          </cell>
        </row>
        <row r="4347">
          <cell r="B4347" t="str">
            <v>Other Support Staff</v>
          </cell>
          <cell r="C4347" t="str">
            <v>_NOT INCLUDED</v>
          </cell>
          <cell r="D4347" t="str">
            <v>Support Staff</v>
          </cell>
        </row>
        <row r="4348">
          <cell r="B4348" t="str">
            <v>Other Support Staff</v>
          </cell>
          <cell r="C4348" t="str">
            <v>_NOT INCLUDED</v>
          </cell>
          <cell r="D4348" t="str">
            <v>Support Staff</v>
          </cell>
        </row>
        <row r="4349">
          <cell r="B4349" t="str">
            <v>Other Support Staff</v>
          </cell>
          <cell r="C4349" t="str">
            <v>_NOT INCLUDED</v>
          </cell>
          <cell r="D4349" t="str">
            <v>Support Staff</v>
          </cell>
        </row>
        <row r="4350">
          <cell r="B4350" t="str">
            <v>Other Support Staff</v>
          </cell>
          <cell r="C4350" t="str">
            <v>_NOT INCLUDED</v>
          </cell>
          <cell r="D4350" t="str">
            <v>Support Staff</v>
          </cell>
        </row>
        <row r="4351">
          <cell r="B4351" t="str">
            <v>Other Support Staff</v>
          </cell>
          <cell r="C4351" t="str">
            <v>_NOT INCLUDED</v>
          </cell>
          <cell r="D4351" t="str">
            <v>Support Staff</v>
          </cell>
        </row>
        <row r="4352">
          <cell r="B4352" t="str">
            <v>Other Support Staff</v>
          </cell>
          <cell r="C4352" t="str">
            <v>_NOT INCLUDED</v>
          </cell>
          <cell r="D4352" t="str">
            <v>Support Staff</v>
          </cell>
        </row>
        <row r="4353">
          <cell r="B4353" t="str">
            <v>Other Support Staff</v>
          </cell>
          <cell r="C4353" t="str">
            <v>_NOT INCLUDED</v>
          </cell>
          <cell r="D4353" t="str">
            <v>Support Staff</v>
          </cell>
        </row>
        <row r="4354">
          <cell r="B4354" t="str">
            <v>Other Support Staff</v>
          </cell>
          <cell r="C4354" t="str">
            <v>_NOT INCLUDED</v>
          </cell>
          <cell r="D4354" t="str">
            <v>Support Staff</v>
          </cell>
          <cell r="E4354" t="str">
            <v>Added 2021</v>
          </cell>
        </row>
        <row r="4355">
          <cell r="B4355" t="str">
            <v>Other Support Staff</v>
          </cell>
          <cell r="C4355" t="str">
            <v>_NOT INCLUDED</v>
          </cell>
          <cell r="D4355" t="str">
            <v>Support Staff</v>
          </cell>
          <cell r="E4355" t="str">
            <v>Added 2021</v>
          </cell>
        </row>
        <row r="4356">
          <cell r="B4356" t="str">
            <v>Other Support Staff</v>
          </cell>
          <cell r="C4356" t="str">
            <v>_NOT INCLUDED</v>
          </cell>
          <cell r="D4356" t="str">
            <v>Support Staff</v>
          </cell>
          <cell r="E4356" t="str">
            <v>Added 2021</v>
          </cell>
        </row>
        <row r="4357">
          <cell r="B4357" t="str">
            <v>Other Support Staff</v>
          </cell>
          <cell r="C4357" t="str">
            <v>_NOT INCLUDED</v>
          </cell>
          <cell r="D4357" t="str">
            <v>Support Staff</v>
          </cell>
          <cell r="E4357" t="str">
            <v>Added 2021</v>
          </cell>
        </row>
        <row r="4358">
          <cell r="B4358" t="str">
            <v>Other Support Staff</v>
          </cell>
          <cell r="C4358" t="str">
            <v>_NOT INCLUDED</v>
          </cell>
          <cell r="D4358" t="str">
            <v>Support Staff</v>
          </cell>
          <cell r="E4358" t="str">
            <v>Added 2021</v>
          </cell>
        </row>
        <row r="4359">
          <cell r="B4359" t="str">
            <v>Other Support Staff</v>
          </cell>
          <cell r="C4359" t="str">
            <v>_NOT INCLUDED</v>
          </cell>
          <cell r="D4359" t="str">
            <v>Support Staff</v>
          </cell>
          <cell r="E4359" t="str">
            <v>Added 2021</v>
          </cell>
        </row>
        <row r="4360">
          <cell r="B4360" t="str">
            <v>Other Support Staff</v>
          </cell>
          <cell r="C4360" t="str">
            <v>_NOT INCLUDED</v>
          </cell>
          <cell r="D4360" t="str">
            <v>Support Staff</v>
          </cell>
          <cell r="E4360" t="str">
            <v>Added 2021</v>
          </cell>
        </row>
        <row r="4361">
          <cell r="B4361" t="str">
            <v>Other Support Staff</v>
          </cell>
          <cell r="C4361" t="str">
            <v>_NOT INCLUDED</v>
          </cell>
          <cell r="D4361" t="str">
            <v>Support Staff</v>
          </cell>
          <cell r="E4361" t="str">
            <v>Added 2021</v>
          </cell>
        </row>
        <row r="4362">
          <cell r="B4362" t="str">
            <v>Other Support Staff</v>
          </cell>
          <cell r="C4362" t="str">
            <v>_NOT INCLUDED</v>
          </cell>
          <cell r="D4362" t="str">
            <v>Support Staff</v>
          </cell>
          <cell r="E4362" t="str">
            <v>Added 2021</v>
          </cell>
        </row>
        <row r="4363">
          <cell r="B4363" t="str">
            <v>Other Support Staff</v>
          </cell>
          <cell r="C4363" t="str">
            <v>_NOT INCLUDED</v>
          </cell>
          <cell r="D4363" t="str">
            <v>Support Staff</v>
          </cell>
          <cell r="E4363" t="str">
            <v>Added 2021</v>
          </cell>
        </row>
        <row r="4364">
          <cell r="B4364" t="str">
            <v>Other Support Staff</v>
          </cell>
          <cell r="C4364" t="str">
            <v>_NOT INCLUDED</v>
          </cell>
          <cell r="D4364" t="str">
            <v>Support Staff</v>
          </cell>
          <cell r="E4364" t="str">
            <v>Added 2021</v>
          </cell>
        </row>
        <row r="4365">
          <cell r="B4365" t="str">
            <v>Other Support Staff</v>
          </cell>
          <cell r="C4365" t="str">
            <v>_NOT INCLUDED</v>
          </cell>
          <cell r="D4365" t="str">
            <v>Support Staff</v>
          </cell>
          <cell r="E4365" t="str">
            <v>Added 2021</v>
          </cell>
        </row>
        <row r="4366">
          <cell r="B4366" t="str">
            <v>Wheelchair Technician</v>
          </cell>
          <cell r="C4366" t="str">
            <v>_NOT INCLUDED</v>
          </cell>
          <cell r="D4366" t="str">
            <v>Support Staff</v>
          </cell>
        </row>
        <row r="4367">
          <cell r="B4367" t="str">
            <v>Radiography Attendant</v>
          </cell>
          <cell r="C4367" t="str">
            <v>_NOT INCLUDED</v>
          </cell>
          <cell r="D4367" t="str">
            <v>Radiography</v>
          </cell>
        </row>
        <row r="4368">
          <cell r="B4368" t="str">
            <v>Radiography Attendant</v>
          </cell>
          <cell r="C4368" t="str">
            <v>_NOT INCLUDED</v>
          </cell>
          <cell r="D4368" t="str">
            <v>Radiography</v>
          </cell>
        </row>
        <row r="4369">
          <cell r="B4369" t="str">
            <v>Radiography Attendant</v>
          </cell>
          <cell r="C4369" t="str">
            <v>_NOT INCLUDED</v>
          </cell>
          <cell r="D4369" t="str">
            <v>Radiography</v>
          </cell>
        </row>
        <row r="4370">
          <cell r="B4370" t="str">
            <v>Radiography Attendant</v>
          </cell>
          <cell r="C4370" t="str">
            <v>_NOT INCLUDED</v>
          </cell>
          <cell r="D4370" t="str">
            <v>Radiography</v>
          </cell>
        </row>
        <row r="4371">
          <cell r="B4371" t="str">
            <v>Radiography Attendant</v>
          </cell>
          <cell r="C4371" t="str">
            <v>_NOT INCLUDED</v>
          </cell>
          <cell r="D4371" t="str">
            <v>Radiography</v>
          </cell>
        </row>
        <row r="4372">
          <cell r="B4372" t="str">
            <v>Radiography Attendant</v>
          </cell>
          <cell r="C4372" t="str">
            <v>_NOT INCLUDED</v>
          </cell>
          <cell r="D4372" t="str">
            <v>Radiography</v>
          </cell>
        </row>
        <row r="4373">
          <cell r="B4373" t="str">
            <v>Radiography Attendant</v>
          </cell>
          <cell r="C4373" t="str">
            <v>_NOT INCLUDED</v>
          </cell>
          <cell r="D4373" t="str">
            <v>Radiography</v>
          </cell>
        </row>
        <row r="4374">
          <cell r="B4374" t="str">
            <v>Radiography Attendant</v>
          </cell>
          <cell r="C4374" t="str">
            <v>_NOT INCLUDED</v>
          </cell>
          <cell r="D4374" t="str">
            <v>Radiography</v>
          </cell>
        </row>
        <row r="4375">
          <cell r="B4375" t="str">
            <v>Other Management Staff</v>
          </cell>
          <cell r="C4375" t="str">
            <v>_NOT INCLUDED</v>
          </cell>
          <cell r="D4375" t="str">
            <v>Management</v>
          </cell>
        </row>
        <row r="4376">
          <cell r="B4376" t="str">
            <v>Other Management Staff</v>
          </cell>
          <cell r="C4376" t="str">
            <v>_NOT INCLUDED</v>
          </cell>
          <cell r="D4376" t="str">
            <v>Management</v>
          </cell>
        </row>
        <row r="4377">
          <cell r="B4377" t="str">
            <v>Other Management Staff</v>
          </cell>
          <cell r="C4377" t="str">
            <v>_NOT INCLUDED</v>
          </cell>
          <cell r="D4377" t="str">
            <v>Management</v>
          </cell>
        </row>
        <row r="4378">
          <cell r="B4378" t="str">
            <v>Other Management Staff</v>
          </cell>
          <cell r="C4378" t="str">
            <v>_NOT INCLUDED</v>
          </cell>
          <cell r="D4378" t="str">
            <v>Management</v>
          </cell>
        </row>
        <row r="4379">
          <cell r="B4379" t="str">
            <v>Other Management Staff</v>
          </cell>
          <cell r="C4379" t="str">
            <v>_NOT INCLUDED</v>
          </cell>
          <cell r="D4379" t="str">
            <v>Management</v>
          </cell>
        </row>
        <row r="4380">
          <cell r="B4380" t="str">
            <v>Other Management Staff</v>
          </cell>
          <cell r="C4380" t="str">
            <v>_NOT INCLUDED</v>
          </cell>
          <cell r="D4380" t="str">
            <v>Management</v>
          </cell>
        </row>
        <row r="4381">
          <cell r="B4381" t="str">
            <v>Other Management Staff</v>
          </cell>
          <cell r="C4381" t="str">
            <v>_NOT INCLUDED</v>
          </cell>
          <cell r="D4381" t="str">
            <v>Management</v>
          </cell>
        </row>
        <row r="4382">
          <cell r="B4382" t="str">
            <v>Other Management Staff</v>
          </cell>
          <cell r="C4382" t="str">
            <v>_NOT INCLUDED</v>
          </cell>
          <cell r="D4382" t="str">
            <v>Management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B5E4-E08D-4042-8D23-DCE46BDCF43F}">
  <sheetPr>
    <tabColor theme="8" tint="0.79998168889431442"/>
  </sheetPr>
  <dimension ref="A1:T313"/>
  <sheetViews>
    <sheetView tabSelected="1" zoomScale="68" zoomScaleNormal="55" workbookViewId="0">
      <selection activeCell="A2" sqref="A2"/>
    </sheetView>
  </sheetViews>
  <sheetFormatPr defaultRowHeight="14.4" x14ac:dyDescent="0.3"/>
  <cols>
    <col min="4" max="4" width="120.5546875" customWidth="1"/>
    <col min="5" max="12" width="10.6640625" customWidth="1"/>
    <col min="13" max="13" width="42.44140625" customWidth="1"/>
    <col min="14" max="20" width="19.109375" bestFit="1" customWidth="1"/>
  </cols>
  <sheetData>
    <row r="1" spans="1:20" ht="18" x14ac:dyDescent="0.35">
      <c r="D1" s="35" t="s">
        <v>0</v>
      </c>
      <c r="E1" s="35"/>
      <c r="F1" s="35"/>
      <c r="G1" s="35"/>
      <c r="H1" s="35"/>
      <c r="I1" s="35"/>
      <c r="J1" s="35"/>
      <c r="K1" s="35"/>
      <c r="L1" s="35"/>
      <c r="M1" s="35"/>
    </row>
    <row r="2" spans="1:20" ht="78" x14ac:dyDescent="0.3">
      <c r="A2" t="s">
        <v>207</v>
      </c>
      <c r="B2" s="1" t="s">
        <v>208</v>
      </c>
      <c r="C2" s="1" t="s">
        <v>209</v>
      </c>
      <c r="D2" s="1" t="s">
        <v>1</v>
      </c>
      <c r="E2" s="36" t="s">
        <v>215</v>
      </c>
      <c r="F2" s="36" t="s">
        <v>216</v>
      </c>
      <c r="G2" s="36" t="s">
        <v>217</v>
      </c>
      <c r="H2" s="36" t="s">
        <v>218</v>
      </c>
      <c r="I2" s="36" t="s">
        <v>219</v>
      </c>
      <c r="J2" s="36" t="s">
        <v>220</v>
      </c>
      <c r="K2" s="36" t="s">
        <v>221</v>
      </c>
      <c r="L2" s="36" t="s">
        <v>222</v>
      </c>
      <c r="M2" s="33" t="s">
        <v>223</v>
      </c>
      <c r="N2" s="33" t="s">
        <v>224</v>
      </c>
      <c r="O2" s="33" t="s">
        <v>225</v>
      </c>
      <c r="P2" s="33" t="s">
        <v>226</v>
      </c>
      <c r="Q2" s="33" t="s">
        <v>227</v>
      </c>
      <c r="R2" s="33" t="s">
        <v>228</v>
      </c>
      <c r="S2" s="33" t="s">
        <v>229</v>
      </c>
      <c r="T2" s="33" t="s">
        <v>230</v>
      </c>
    </row>
    <row r="3" spans="1:20" x14ac:dyDescent="0.3">
      <c r="A3" t="s">
        <v>210</v>
      </c>
      <c r="B3" t="s">
        <v>211</v>
      </c>
      <c r="C3" t="s">
        <v>212</v>
      </c>
      <c r="D3" t="str">
        <f>_xlfn.CONCAT("Recruit ", 'MOH HQ Vacancy Analysis'!H3, " Grade ", 'MOH HQ Vacancy Analysis'!L3, " ", 'MOH HQ Vacancy Analysis'!J3, " in the ",'MOH HQ Vacancy Analysis'!D3, " at Ministry of Health Headquarters")</f>
        <v>Recruit 0 Grade C Other Support Staff in the Management at Ministry of Health Headquarters</v>
      </c>
      <c r="E3" s="2" t="str">
        <f>IF(M3&gt;0,"X","")</f>
        <v/>
      </c>
      <c r="F3" s="2" t="str">
        <f t="shared" ref="F3:L3" si="0">IF(N3&gt;0,"X","")</f>
        <v/>
      </c>
      <c r="G3" s="2" t="str">
        <f t="shared" si="0"/>
        <v/>
      </c>
      <c r="H3" s="2" t="str">
        <f t="shared" si="0"/>
        <v/>
      </c>
      <c r="I3" s="2" t="str">
        <f t="shared" si="0"/>
        <v/>
      </c>
      <c r="J3" s="2" t="str">
        <f t="shared" si="0"/>
        <v/>
      </c>
      <c r="K3" s="2" t="str">
        <f t="shared" si="0"/>
        <v/>
      </c>
      <c r="L3" s="2" t="str">
        <f t="shared" si="0"/>
        <v/>
      </c>
      <c r="M3" s="2">
        <f>'MOH HQ Vacancy Analysis'!H3*INDEX('Salary Bands &amp; COVID Allowances'!I:I, MATCH('MOH HQ Vacancy Analysis'!M3, 'Salary Bands &amp; COVID Allowances'!A:A, 0))</f>
        <v>0</v>
      </c>
      <c r="N3" s="34">
        <f>M3</f>
        <v>0</v>
      </c>
      <c r="O3" s="34">
        <f>M3</f>
        <v>0</v>
      </c>
      <c r="P3" s="34">
        <f>M3</f>
        <v>0</v>
      </c>
      <c r="Q3" s="34">
        <f>M3</f>
        <v>0</v>
      </c>
      <c r="R3" s="34">
        <f>M3</f>
        <v>0</v>
      </c>
      <c r="S3" s="34">
        <f>M3</f>
        <v>0</v>
      </c>
      <c r="T3" s="34">
        <f>M3</f>
        <v>0</v>
      </c>
    </row>
    <row r="4" spans="1:20" x14ac:dyDescent="0.3">
      <c r="A4" t="s">
        <v>210</v>
      </c>
      <c r="B4" t="s">
        <v>211</v>
      </c>
      <c r="C4" t="s">
        <v>212</v>
      </c>
      <c r="D4" t="str">
        <f>_xlfn.CONCAT("Recruit ", 'MOH HQ Vacancy Analysis'!H4, " Grade ", 'MOH HQ Vacancy Analysis'!L4, " ", 'MOH HQ Vacancy Analysis'!J4, " in the ",'MOH HQ Vacancy Analysis'!D4, " at Ministry of Health Headquarters")</f>
        <v>Recruit 0 Grade H Secretary in the Management at Ministry of Health Headquarters</v>
      </c>
      <c r="E4" s="2" t="str">
        <f t="shared" ref="E4:E67" si="1">IF(M4&gt;0,"X","")</f>
        <v/>
      </c>
      <c r="F4" s="2" t="str">
        <f t="shared" ref="F4:F67" si="2">IF(N4&gt;0,"X","")</f>
        <v/>
      </c>
      <c r="G4" s="2" t="str">
        <f t="shared" ref="G4:G67" si="3">IF(O4&gt;0,"X","")</f>
        <v/>
      </c>
      <c r="H4" s="2" t="str">
        <f t="shared" ref="H4:H67" si="4">IF(P4&gt;0,"X","")</f>
        <v/>
      </c>
      <c r="I4" s="2" t="str">
        <f t="shared" ref="I4:I67" si="5">IF(Q4&gt;0,"X","")</f>
        <v/>
      </c>
      <c r="J4" s="2" t="str">
        <f t="shared" ref="J4:J67" si="6">IF(R4&gt;0,"X","")</f>
        <v/>
      </c>
      <c r="K4" s="2" t="str">
        <f t="shared" ref="K4:K67" si="7">IF(S4&gt;0,"X","")</f>
        <v/>
      </c>
      <c r="L4" s="2" t="str">
        <f t="shared" ref="L4:L67" si="8">IF(T4&gt;0,"X","")</f>
        <v/>
      </c>
      <c r="M4" s="2">
        <f>'MOH HQ Vacancy Analysis'!H4*INDEX('Salary Bands &amp; COVID Allowances'!I:I, MATCH('MOH HQ Vacancy Analysis'!M4, 'Salary Bands &amp; COVID Allowances'!A:A, 0))</f>
        <v>0</v>
      </c>
      <c r="N4" s="34">
        <f t="shared" ref="N4:N67" si="9">M4</f>
        <v>0</v>
      </c>
      <c r="O4" s="34">
        <f t="shared" ref="O4:O67" si="10">M4</f>
        <v>0</v>
      </c>
      <c r="P4" s="34">
        <f t="shared" ref="P4:P67" si="11">M4</f>
        <v>0</v>
      </c>
      <c r="Q4" s="34">
        <f t="shared" ref="Q4:Q67" si="12">M4</f>
        <v>0</v>
      </c>
      <c r="R4" s="34">
        <f t="shared" ref="R4:R67" si="13">M4</f>
        <v>0</v>
      </c>
      <c r="S4" s="34">
        <f t="shared" ref="S4:S67" si="14">M4</f>
        <v>0</v>
      </c>
      <c r="T4" s="34">
        <f t="shared" ref="T4:T67" si="15">M4</f>
        <v>0</v>
      </c>
    </row>
    <row r="5" spans="1:20" x14ac:dyDescent="0.3">
      <c r="A5" t="s">
        <v>210</v>
      </c>
      <c r="B5" t="s">
        <v>211</v>
      </c>
      <c r="C5" t="s">
        <v>212</v>
      </c>
      <c r="D5" t="str">
        <f>_xlfn.CONCAT("Recruit ", 'MOH HQ Vacancy Analysis'!H5, " Grade ", 'MOH HQ Vacancy Analysis'!L5, " ", 'MOH HQ Vacancy Analysis'!J5, " in the ",'MOH HQ Vacancy Analysis'!D5, " at Ministry of Health Headquarters")</f>
        <v>Recruit 0 Grade C Health Services Administrator in the Health Services at Ministry of Health Headquarters</v>
      </c>
      <c r="E5" s="2" t="str">
        <f t="shared" si="1"/>
        <v/>
      </c>
      <c r="F5" s="2" t="str">
        <f t="shared" si="2"/>
        <v/>
      </c>
      <c r="G5" s="2" t="str">
        <f t="shared" si="3"/>
        <v/>
      </c>
      <c r="H5" s="2" t="str">
        <f t="shared" si="4"/>
        <v/>
      </c>
      <c r="I5" s="2" t="str">
        <f t="shared" si="5"/>
        <v/>
      </c>
      <c r="J5" s="2" t="str">
        <f t="shared" si="6"/>
        <v/>
      </c>
      <c r="K5" s="2" t="str">
        <f t="shared" si="7"/>
        <v/>
      </c>
      <c r="L5" s="2" t="str">
        <f t="shared" si="8"/>
        <v/>
      </c>
      <c r="M5" s="2">
        <f>'MOH HQ Vacancy Analysis'!H5*INDEX('Salary Bands &amp; COVID Allowances'!I:I, MATCH('MOH HQ Vacancy Analysis'!M5, 'Salary Bands &amp; COVID Allowances'!A:A, 0))</f>
        <v>0</v>
      </c>
      <c r="N5" s="34">
        <f t="shared" si="9"/>
        <v>0</v>
      </c>
      <c r="O5" s="34">
        <f t="shared" si="10"/>
        <v>0</v>
      </c>
      <c r="P5" s="34">
        <f t="shared" si="11"/>
        <v>0</v>
      </c>
      <c r="Q5" s="34">
        <f t="shared" si="12"/>
        <v>0</v>
      </c>
      <c r="R5" s="34">
        <f t="shared" si="13"/>
        <v>0</v>
      </c>
      <c r="S5" s="34">
        <f t="shared" si="14"/>
        <v>0</v>
      </c>
      <c r="T5" s="34">
        <f t="shared" si="15"/>
        <v>0</v>
      </c>
    </row>
    <row r="6" spans="1:20" x14ac:dyDescent="0.3">
      <c r="A6" t="s">
        <v>210</v>
      </c>
      <c r="B6" t="s">
        <v>211</v>
      </c>
      <c r="C6" t="s">
        <v>212</v>
      </c>
      <c r="D6" t="str">
        <f>_xlfn.CONCAT("Recruit ", 'MOH HQ Vacancy Analysis'!H6, " Grade ", 'MOH HQ Vacancy Analysis'!L6, " ", 'MOH HQ Vacancy Analysis'!J6, " in the ",'MOH HQ Vacancy Analysis'!D6, " at Ministry of Health Headquarters")</f>
        <v>Recruit 1 Grade H Secretary in the Health Services at Ministry of Health Headquarters</v>
      </c>
      <c r="E6" s="2" t="str">
        <f t="shared" si="1"/>
        <v>X</v>
      </c>
      <c r="F6" s="2" t="str">
        <f t="shared" si="2"/>
        <v>X</v>
      </c>
      <c r="G6" s="2" t="str">
        <f t="shared" si="3"/>
        <v>X</v>
      </c>
      <c r="H6" s="2" t="str">
        <f t="shared" si="4"/>
        <v>X</v>
      </c>
      <c r="I6" s="2" t="str">
        <f t="shared" si="5"/>
        <v>X</v>
      </c>
      <c r="J6" s="2" t="str">
        <f t="shared" si="6"/>
        <v>X</v>
      </c>
      <c r="K6" s="2" t="str">
        <f t="shared" si="7"/>
        <v>X</v>
      </c>
      <c r="L6" s="2" t="str">
        <f t="shared" si="8"/>
        <v>X</v>
      </c>
      <c r="M6" s="2">
        <f>'MOH HQ Vacancy Analysis'!H6*INDEX('Salary Bands &amp; COVID Allowances'!I:I, MATCH('MOH HQ Vacancy Analysis'!M6, 'Salary Bands &amp; COVID Allowances'!A:A, 0))</f>
        <v>6575920</v>
      </c>
      <c r="N6" s="34">
        <f t="shared" si="9"/>
        <v>6575920</v>
      </c>
      <c r="O6" s="34">
        <f t="shared" si="10"/>
        <v>6575920</v>
      </c>
      <c r="P6" s="34">
        <f t="shared" si="11"/>
        <v>6575920</v>
      </c>
      <c r="Q6" s="34">
        <f t="shared" si="12"/>
        <v>6575920</v>
      </c>
      <c r="R6" s="34">
        <f t="shared" si="13"/>
        <v>6575920</v>
      </c>
      <c r="S6" s="34">
        <f t="shared" si="14"/>
        <v>6575920</v>
      </c>
      <c r="T6" s="34">
        <f t="shared" si="15"/>
        <v>6575920</v>
      </c>
    </row>
    <row r="7" spans="1:20" x14ac:dyDescent="0.3">
      <c r="A7" t="s">
        <v>210</v>
      </c>
      <c r="B7" t="s">
        <v>211</v>
      </c>
      <c r="C7" t="s">
        <v>212</v>
      </c>
      <c r="D7" t="str">
        <f>_xlfn.CONCAT("Recruit ", 'MOH HQ Vacancy Analysis'!H7, " Grade ", 'MOH HQ Vacancy Analysis'!L7, " ", 'MOH HQ Vacancy Analysis'!J7, " in the ",'MOH HQ Vacancy Analysis'!D7, " at Ministry of Health Headquarters")</f>
        <v>Recruit 0 Grade D Director in the Community And Promotive Health Department at Ministry of Health Headquarters</v>
      </c>
      <c r="E7" s="2" t="str">
        <f t="shared" si="1"/>
        <v/>
      </c>
      <c r="F7" s="2" t="str">
        <f t="shared" si="2"/>
        <v/>
      </c>
      <c r="G7" s="2" t="str">
        <f t="shared" si="3"/>
        <v/>
      </c>
      <c r="H7" s="2" t="str">
        <f t="shared" si="4"/>
        <v/>
      </c>
      <c r="I7" s="2" t="str">
        <f t="shared" si="5"/>
        <v/>
      </c>
      <c r="J7" s="2" t="str">
        <f t="shared" si="6"/>
        <v/>
      </c>
      <c r="K7" s="2" t="str">
        <f t="shared" si="7"/>
        <v/>
      </c>
      <c r="L7" s="2" t="str">
        <f t="shared" si="8"/>
        <v/>
      </c>
      <c r="M7" s="2">
        <f>'MOH HQ Vacancy Analysis'!H7*INDEX('Salary Bands &amp; COVID Allowances'!I:I, MATCH('MOH HQ Vacancy Analysis'!M7, 'Salary Bands &amp; COVID Allowances'!A:A, 0))</f>
        <v>0</v>
      </c>
      <c r="N7" s="34">
        <f t="shared" si="9"/>
        <v>0</v>
      </c>
      <c r="O7" s="34">
        <f t="shared" si="10"/>
        <v>0</v>
      </c>
      <c r="P7" s="34">
        <f t="shared" si="11"/>
        <v>0</v>
      </c>
      <c r="Q7" s="34">
        <f t="shared" si="12"/>
        <v>0</v>
      </c>
      <c r="R7" s="34">
        <f t="shared" si="13"/>
        <v>0</v>
      </c>
      <c r="S7" s="34">
        <f t="shared" si="14"/>
        <v>0</v>
      </c>
      <c r="T7" s="34">
        <f t="shared" si="15"/>
        <v>0</v>
      </c>
    </row>
    <row r="8" spans="1:20" x14ac:dyDescent="0.3">
      <c r="A8" t="s">
        <v>210</v>
      </c>
      <c r="B8" t="s">
        <v>211</v>
      </c>
      <c r="C8" t="s">
        <v>212</v>
      </c>
      <c r="D8" t="str">
        <f>_xlfn.CONCAT("Recruit ", 'MOH HQ Vacancy Analysis'!H8, " Grade ", 'MOH HQ Vacancy Analysis'!L8, " ", 'MOH HQ Vacancy Analysis'!J8, " in the ",'MOH HQ Vacancy Analysis'!D8, " at Ministry of Health Headquarters")</f>
        <v>Recruit 1 Grade I Other Support Staff in the Community And Promotive Health Department at Ministry of Health Headquarters</v>
      </c>
      <c r="E8" s="2" t="str">
        <f t="shared" si="1"/>
        <v>X</v>
      </c>
      <c r="F8" s="2" t="str">
        <f t="shared" si="2"/>
        <v>X</v>
      </c>
      <c r="G8" s="2" t="str">
        <f t="shared" si="3"/>
        <v>X</v>
      </c>
      <c r="H8" s="2" t="str">
        <f t="shared" si="4"/>
        <v>X</v>
      </c>
      <c r="I8" s="2" t="str">
        <f t="shared" si="5"/>
        <v>X</v>
      </c>
      <c r="J8" s="2" t="str">
        <f t="shared" si="6"/>
        <v>X</v>
      </c>
      <c r="K8" s="2" t="str">
        <f t="shared" si="7"/>
        <v>X</v>
      </c>
      <c r="L8" s="2" t="str">
        <f t="shared" si="8"/>
        <v>X</v>
      </c>
      <c r="M8" s="2">
        <f>'MOH HQ Vacancy Analysis'!H8*INDEX('Salary Bands &amp; COVID Allowances'!I:I, MATCH('MOH HQ Vacancy Analysis'!M8, 'Salary Bands &amp; COVID Allowances'!A:A, 0))</f>
        <v>6045448</v>
      </c>
      <c r="N8" s="34">
        <f t="shared" si="9"/>
        <v>6045448</v>
      </c>
      <c r="O8" s="34">
        <f t="shared" si="10"/>
        <v>6045448</v>
      </c>
      <c r="P8" s="34">
        <f t="shared" si="11"/>
        <v>6045448</v>
      </c>
      <c r="Q8" s="34">
        <f t="shared" si="12"/>
        <v>6045448</v>
      </c>
      <c r="R8" s="34">
        <f t="shared" si="13"/>
        <v>6045448</v>
      </c>
      <c r="S8" s="34">
        <f t="shared" si="14"/>
        <v>6045448</v>
      </c>
      <c r="T8" s="34">
        <f t="shared" si="15"/>
        <v>6045448</v>
      </c>
    </row>
    <row r="9" spans="1:20" x14ac:dyDescent="0.3">
      <c r="A9" t="s">
        <v>210</v>
      </c>
      <c r="B9" t="s">
        <v>211</v>
      </c>
      <c r="C9" t="s">
        <v>212</v>
      </c>
      <c r="D9" t="str">
        <f>_xlfn.CONCAT("Recruit ", 'MOH HQ Vacancy Analysis'!H9, " Grade ", 'MOH HQ Vacancy Analysis'!L9, " ", 'MOH HQ Vacancy Analysis'!J9, " in the ",'MOH HQ Vacancy Analysis'!D9, " at Ministry of Health Headquarters")</f>
        <v>Recruit 0 Grade E Director in the Public Health Division at Ministry of Health Headquarters</v>
      </c>
      <c r="E9" s="2" t="str">
        <f t="shared" si="1"/>
        <v/>
      </c>
      <c r="F9" s="2" t="str">
        <f t="shared" si="2"/>
        <v/>
      </c>
      <c r="G9" s="2" t="str">
        <f t="shared" si="3"/>
        <v/>
      </c>
      <c r="H9" s="2" t="str">
        <f t="shared" si="4"/>
        <v/>
      </c>
      <c r="I9" s="2" t="str">
        <f t="shared" si="5"/>
        <v/>
      </c>
      <c r="J9" s="2" t="str">
        <f t="shared" si="6"/>
        <v/>
      </c>
      <c r="K9" s="2" t="str">
        <f t="shared" si="7"/>
        <v/>
      </c>
      <c r="L9" s="2" t="str">
        <f t="shared" si="8"/>
        <v/>
      </c>
      <c r="M9" s="2">
        <f>'MOH HQ Vacancy Analysis'!H9*INDEX('Salary Bands &amp; COVID Allowances'!I:I, MATCH('MOH HQ Vacancy Analysis'!M9, 'Salary Bands &amp; COVID Allowances'!A:A, 0))</f>
        <v>0</v>
      </c>
      <c r="N9" s="34">
        <f t="shared" si="9"/>
        <v>0</v>
      </c>
      <c r="O9" s="34">
        <f t="shared" si="10"/>
        <v>0</v>
      </c>
      <c r="P9" s="34">
        <f t="shared" si="11"/>
        <v>0</v>
      </c>
      <c r="Q9" s="34">
        <f t="shared" si="12"/>
        <v>0</v>
      </c>
      <c r="R9" s="34">
        <f t="shared" si="13"/>
        <v>0</v>
      </c>
      <c r="S9" s="34">
        <f t="shared" si="14"/>
        <v>0</v>
      </c>
      <c r="T9" s="34">
        <f t="shared" si="15"/>
        <v>0</v>
      </c>
    </row>
    <row r="10" spans="1:20" x14ac:dyDescent="0.3">
      <c r="A10" t="s">
        <v>210</v>
      </c>
      <c r="B10" t="s">
        <v>211</v>
      </c>
      <c r="C10" t="s">
        <v>212</v>
      </c>
      <c r="D10" t="str">
        <f>_xlfn.CONCAT("Recruit ", 'MOH HQ Vacancy Analysis'!H10, " Grade ", 'MOH HQ Vacancy Analysis'!L10, " ", 'MOH HQ Vacancy Analysis'!J10, " in the ",'MOH HQ Vacancy Analysis'!D10, " at Ministry of Health Headquarters")</f>
        <v>Recruit 0 Grade K Shorthand Typist/Stenographer in the Public Health Division at Ministry of Health Headquarters</v>
      </c>
      <c r="E10" s="2" t="str">
        <f t="shared" si="1"/>
        <v/>
      </c>
      <c r="F10" s="2" t="str">
        <f t="shared" si="2"/>
        <v/>
      </c>
      <c r="G10" s="2" t="str">
        <f t="shared" si="3"/>
        <v/>
      </c>
      <c r="H10" s="2" t="str">
        <f t="shared" si="4"/>
        <v/>
      </c>
      <c r="I10" s="2" t="str">
        <f t="shared" si="5"/>
        <v/>
      </c>
      <c r="J10" s="2" t="str">
        <f t="shared" si="6"/>
        <v/>
      </c>
      <c r="K10" s="2" t="str">
        <f t="shared" si="7"/>
        <v/>
      </c>
      <c r="L10" s="2" t="str">
        <f t="shared" si="8"/>
        <v/>
      </c>
      <c r="M10" s="2">
        <f>'MOH HQ Vacancy Analysis'!H10*INDEX('Salary Bands &amp; COVID Allowances'!I:I, MATCH('MOH HQ Vacancy Analysis'!M10, 'Salary Bands &amp; COVID Allowances'!A:A, 0))</f>
        <v>0</v>
      </c>
      <c r="N10" s="34">
        <f t="shared" si="9"/>
        <v>0</v>
      </c>
      <c r="O10" s="34">
        <f t="shared" si="10"/>
        <v>0</v>
      </c>
      <c r="P10" s="34">
        <f t="shared" si="11"/>
        <v>0</v>
      </c>
      <c r="Q10" s="34">
        <f t="shared" si="12"/>
        <v>0</v>
      </c>
      <c r="R10" s="34">
        <f t="shared" si="13"/>
        <v>0</v>
      </c>
      <c r="S10" s="34">
        <f t="shared" si="14"/>
        <v>0</v>
      </c>
      <c r="T10" s="34">
        <f t="shared" si="15"/>
        <v>0</v>
      </c>
    </row>
    <row r="11" spans="1:20" x14ac:dyDescent="0.3">
      <c r="A11" t="s">
        <v>210</v>
      </c>
      <c r="B11" t="s">
        <v>211</v>
      </c>
      <c r="C11" t="s">
        <v>212</v>
      </c>
      <c r="D11" t="str">
        <f>_xlfn.CONCAT("Recruit ", 'MOH HQ Vacancy Analysis'!H11, " Grade ", 'MOH HQ Vacancy Analysis'!L11, " ", 'MOH HQ Vacancy Analysis'!J11, " in the ",'MOH HQ Vacancy Analysis'!D11, " at Ministry of Health Headquarters")</f>
        <v>Recruit 1 Grade E Deputy Director Of Community And Promotive Health (Health Promotion) in the Health Promotion Division at Ministry of Health Headquarters</v>
      </c>
      <c r="E11" s="2" t="str">
        <f t="shared" si="1"/>
        <v>X</v>
      </c>
      <c r="F11" s="2" t="str">
        <f t="shared" si="2"/>
        <v>X</v>
      </c>
      <c r="G11" s="2" t="str">
        <f t="shared" si="3"/>
        <v>X</v>
      </c>
      <c r="H11" s="2" t="str">
        <f t="shared" si="4"/>
        <v>X</v>
      </c>
      <c r="I11" s="2" t="str">
        <f t="shared" si="5"/>
        <v>X</v>
      </c>
      <c r="J11" s="2" t="str">
        <f t="shared" si="6"/>
        <v>X</v>
      </c>
      <c r="K11" s="2" t="str">
        <f t="shared" si="7"/>
        <v>X</v>
      </c>
      <c r="L11" s="2" t="str">
        <f t="shared" si="8"/>
        <v>X</v>
      </c>
      <c r="M11" s="2">
        <f>'MOH HQ Vacancy Analysis'!H11*INDEX('Salary Bands &amp; COVID Allowances'!I:I, MATCH('MOH HQ Vacancy Analysis'!M11, 'Salary Bands &amp; COVID Allowances'!A:A, 0))</f>
        <v>14764224</v>
      </c>
      <c r="N11" s="34">
        <f t="shared" si="9"/>
        <v>14764224</v>
      </c>
      <c r="O11" s="34">
        <f t="shared" si="10"/>
        <v>14764224</v>
      </c>
      <c r="P11" s="34">
        <f t="shared" si="11"/>
        <v>14764224</v>
      </c>
      <c r="Q11" s="34">
        <f t="shared" si="12"/>
        <v>14764224</v>
      </c>
      <c r="R11" s="34">
        <f t="shared" si="13"/>
        <v>14764224</v>
      </c>
      <c r="S11" s="34">
        <f t="shared" si="14"/>
        <v>14764224</v>
      </c>
      <c r="T11" s="34">
        <f t="shared" si="15"/>
        <v>14764224</v>
      </c>
    </row>
    <row r="12" spans="1:20" x14ac:dyDescent="0.3">
      <c r="A12" t="s">
        <v>210</v>
      </c>
      <c r="B12" t="s">
        <v>211</v>
      </c>
      <c r="C12" t="s">
        <v>212</v>
      </c>
      <c r="D12" t="str">
        <f>_xlfn.CONCAT("Recruit ", 'MOH HQ Vacancy Analysis'!H12, " Grade ", 'MOH HQ Vacancy Analysis'!L12, " ", 'MOH HQ Vacancy Analysis'!J12, " in the ",'MOH HQ Vacancy Analysis'!D12, " at Ministry of Health Headquarters")</f>
        <v>Recruit 2 Grade F Other Support Staff in the Health Promotion Division at Ministry of Health Headquarters</v>
      </c>
      <c r="E12" s="2" t="str">
        <f t="shared" si="1"/>
        <v>X</v>
      </c>
      <c r="F12" s="2" t="str">
        <f t="shared" si="2"/>
        <v>X</v>
      </c>
      <c r="G12" s="2" t="str">
        <f t="shared" si="3"/>
        <v>X</v>
      </c>
      <c r="H12" s="2" t="str">
        <f t="shared" si="4"/>
        <v>X</v>
      </c>
      <c r="I12" s="2" t="str">
        <f t="shared" si="5"/>
        <v>X</v>
      </c>
      <c r="J12" s="2" t="str">
        <f t="shared" si="6"/>
        <v>X</v>
      </c>
      <c r="K12" s="2" t="str">
        <f t="shared" si="7"/>
        <v>X</v>
      </c>
      <c r="L12" s="2" t="str">
        <f t="shared" si="8"/>
        <v>X</v>
      </c>
      <c r="M12" s="2">
        <f>'MOH HQ Vacancy Analysis'!H12*INDEX('Salary Bands &amp; COVID Allowances'!I:I, MATCH('MOH HQ Vacancy Analysis'!M12, 'Salary Bands &amp; COVID Allowances'!A:A, 0))</f>
        <v>21554352</v>
      </c>
      <c r="N12" s="34">
        <f t="shared" si="9"/>
        <v>21554352</v>
      </c>
      <c r="O12" s="34">
        <f t="shared" si="10"/>
        <v>21554352</v>
      </c>
      <c r="P12" s="34">
        <f t="shared" si="11"/>
        <v>21554352</v>
      </c>
      <c r="Q12" s="34">
        <f t="shared" si="12"/>
        <v>21554352</v>
      </c>
      <c r="R12" s="34">
        <f t="shared" si="13"/>
        <v>21554352</v>
      </c>
      <c r="S12" s="34">
        <f t="shared" si="14"/>
        <v>21554352</v>
      </c>
      <c r="T12" s="34">
        <f t="shared" si="15"/>
        <v>21554352</v>
      </c>
    </row>
    <row r="13" spans="1:20" x14ac:dyDescent="0.3">
      <c r="A13" t="s">
        <v>210</v>
      </c>
      <c r="B13" t="s">
        <v>211</v>
      </c>
      <c r="C13" t="s">
        <v>212</v>
      </c>
      <c r="D13" t="str">
        <f>_xlfn.CONCAT("Recruit ", 'MOH HQ Vacancy Analysis'!H13, " Grade ", 'MOH HQ Vacancy Analysis'!L13, " ", 'MOH HQ Vacancy Analysis'!J13, " in the ",'MOH HQ Vacancy Analysis'!D13, " at Ministry of Health Headquarters")</f>
        <v>Recruit 5 Grade G Other Support Staff in the Health Promotion Division at Ministry of Health Headquarters</v>
      </c>
      <c r="E13" s="2" t="str">
        <f t="shared" si="1"/>
        <v>X</v>
      </c>
      <c r="F13" s="2" t="str">
        <f t="shared" si="2"/>
        <v>X</v>
      </c>
      <c r="G13" s="2" t="str">
        <f t="shared" si="3"/>
        <v>X</v>
      </c>
      <c r="H13" s="2" t="str">
        <f t="shared" si="4"/>
        <v>X</v>
      </c>
      <c r="I13" s="2" t="str">
        <f t="shared" si="5"/>
        <v>X</v>
      </c>
      <c r="J13" s="2" t="str">
        <f t="shared" si="6"/>
        <v>X</v>
      </c>
      <c r="K13" s="2" t="str">
        <f t="shared" si="7"/>
        <v>X</v>
      </c>
      <c r="L13" s="2" t="str">
        <f t="shared" si="8"/>
        <v>X</v>
      </c>
      <c r="M13" s="2">
        <f>'MOH HQ Vacancy Analysis'!H13*INDEX('Salary Bands &amp; COVID Allowances'!I:I, MATCH('MOH HQ Vacancy Analysis'!M13, 'Salary Bands &amp; COVID Allowances'!A:A, 0))</f>
        <v>37086860</v>
      </c>
      <c r="N13" s="34">
        <f t="shared" si="9"/>
        <v>37086860</v>
      </c>
      <c r="O13" s="34">
        <f t="shared" si="10"/>
        <v>37086860</v>
      </c>
      <c r="P13" s="34">
        <f t="shared" si="11"/>
        <v>37086860</v>
      </c>
      <c r="Q13" s="34">
        <f t="shared" si="12"/>
        <v>37086860</v>
      </c>
      <c r="R13" s="34">
        <f t="shared" si="13"/>
        <v>37086860</v>
      </c>
      <c r="S13" s="34">
        <f t="shared" si="14"/>
        <v>37086860</v>
      </c>
      <c r="T13" s="34">
        <f t="shared" si="15"/>
        <v>37086860</v>
      </c>
    </row>
    <row r="14" spans="1:20" x14ac:dyDescent="0.3">
      <c r="A14" t="s">
        <v>210</v>
      </c>
      <c r="B14" t="s">
        <v>211</v>
      </c>
      <c r="C14" t="s">
        <v>212</v>
      </c>
      <c r="D14" t="str">
        <f>_xlfn.CONCAT("Recruit ", 'MOH HQ Vacancy Analysis'!H14, " Grade ", 'MOH HQ Vacancy Analysis'!L14, " ", 'MOH HQ Vacancy Analysis'!J14, " in the ",'MOH HQ Vacancy Analysis'!D14, " at Ministry of Health Headquarters")</f>
        <v>Recruit 1 Grade K Shorthand Typist/Stenographer in the Health Promotion Division at Ministry of Health Headquarters</v>
      </c>
      <c r="E14" s="2" t="str">
        <f t="shared" si="1"/>
        <v>X</v>
      </c>
      <c r="F14" s="2" t="str">
        <f t="shared" si="2"/>
        <v>X</v>
      </c>
      <c r="G14" s="2" t="str">
        <f t="shared" si="3"/>
        <v>X</v>
      </c>
      <c r="H14" s="2" t="str">
        <f t="shared" si="4"/>
        <v>X</v>
      </c>
      <c r="I14" s="2" t="str">
        <f t="shared" si="5"/>
        <v>X</v>
      </c>
      <c r="J14" s="2" t="str">
        <f t="shared" si="6"/>
        <v>X</v>
      </c>
      <c r="K14" s="2" t="str">
        <f t="shared" si="7"/>
        <v>X</v>
      </c>
      <c r="L14" s="2" t="str">
        <f t="shared" si="8"/>
        <v>X</v>
      </c>
      <c r="M14" s="2">
        <f>'MOH HQ Vacancy Analysis'!H14*INDEX('Salary Bands &amp; COVID Allowances'!I:I, MATCH('MOH HQ Vacancy Analysis'!M14, 'Salary Bands &amp; COVID Allowances'!A:A, 0))</f>
        <v>3785472</v>
      </c>
      <c r="N14" s="34">
        <f t="shared" si="9"/>
        <v>3785472</v>
      </c>
      <c r="O14" s="34">
        <f t="shared" si="10"/>
        <v>3785472</v>
      </c>
      <c r="P14" s="34">
        <f t="shared" si="11"/>
        <v>3785472</v>
      </c>
      <c r="Q14" s="34">
        <f t="shared" si="12"/>
        <v>3785472</v>
      </c>
      <c r="R14" s="34">
        <f t="shared" si="13"/>
        <v>3785472</v>
      </c>
      <c r="S14" s="34">
        <f t="shared" si="14"/>
        <v>3785472</v>
      </c>
      <c r="T14" s="34">
        <f t="shared" si="15"/>
        <v>3785472</v>
      </c>
    </row>
    <row r="15" spans="1:20" x14ac:dyDescent="0.3">
      <c r="A15" t="s">
        <v>210</v>
      </c>
      <c r="B15" t="s">
        <v>211</v>
      </c>
      <c r="C15" t="s">
        <v>212</v>
      </c>
      <c r="D15" t="str">
        <f>_xlfn.CONCAT("Recruit ", 'MOH HQ Vacancy Analysis'!H15, " Grade ", 'MOH HQ Vacancy Analysis'!L15, " ", 'MOH HQ Vacancy Analysis'!J15, " in the ",'MOH HQ Vacancy Analysis'!D15, " at Ministry of Health Headquarters")</f>
        <v>Recruit 0 Grade E Director in the Malaria Programme at Ministry of Health Headquarters</v>
      </c>
      <c r="E15" s="2" t="str">
        <f t="shared" si="1"/>
        <v/>
      </c>
      <c r="F15" s="2" t="str">
        <f t="shared" si="2"/>
        <v/>
      </c>
      <c r="G15" s="2" t="str">
        <f t="shared" si="3"/>
        <v/>
      </c>
      <c r="H15" s="2" t="str">
        <f t="shared" si="4"/>
        <v/>
      </c>
      <c r="I15" s="2" t="str">
        <f t="shared" si="5"/>
        <v/>
      </c>
      <c r="J15" s="2" t="str">
        <f t="shared" si="6"/>
        <v/>
      </c>
      <c r="K15" s="2" t="str">
        <f t="shared" si="7"/>
        <v/>
      </c>
      <c r="L15" s="2" t="str">
        <f t="shared" si="8"/>
        <v/>
      </c>
      <c r="M15" s="2">
        <f>'MOH HQ Vacancy Analysis'!H15*INDEX('Salary Bands &amp; COVID Allowances'!I:I, MATCH('MOH HQ Vacancy Analysis'!M15, 'Salary Bands &amp; COVID Allowances'!A:A, 0))</f>
        <v>0</v>
      </c>
      <c r="N15" s="34">
        <f t="shared" si="9"/>
        <v>0</v>
      </c>
      <c r="O15" s="34">
        <f t="shared" si="10"/>
        <v>0</v>
      </c>
      <c r="P15" s="34">
        <f t="shared" si="11"/>
        <v>0</v>
      </c>
      <c r="Q15" s="34">
        <f t="shared" si="12"/>
        <v>0</v>
      </c>
      <c r="R15" s="34">
        <f t="shared" si="13"/>
        <v>0</v>
      </c>
      <c r="S15" s="34">
        <f t="shared" si="14"/>
        <v>0</v>
      </c>
      <c r="T15" s="34">
        <f t="shared" si="15"/>
        <v>0</v>
      </c>
    </row>
    <row r="16" spans="1:20" x14ac:dyDescent="0.3">
      <c r="A16" t="s">
        <v>210</v>
      </c>
      <c r="B16" t="s">
        <v>211</v>
      </c>
      <c r="C16" t="s">
        <v>212</v>
      </c>
      <c r="D16" t="str">
        <f>_xlfn.CONCAT("Recruit ", 'MOH HQ Vacancy Analysis'!H16, " Grade ", 'MOH HQ Vacancy Analysis'!L16, " ", 'MOH HQ Vacancy Analysis'!J16, " in the ",'MOH HQ Vacancy Analysis'!D16, " at Ministry of Health Headquarters")</f>
        <v>Recruit 1 Grade G Other Management Staff in the Malaria Programme at Ministry of Health Headquarters</v>
      </c>
      <c r="E16" s="2" t="str">
        <f t="shared" si="1"/>
        <v>X</v>
      </c>
      <c r="F16" s="2" t="str">
        <f t="shared" si="2"/>
        <v>X</v>
      </c>
      <c r="G16" s="2" t="str">
        <f t="shared" si="3"/>
        <v>X</v>
      </c>
      <c r="H16" s="2" t="str">
        <f t="shared" si="4"/>
        <v>X</v>
      </c>
      <c r="I16" s="2" t="str">
        <f t="shared" si="5"/>
        <v>X</v>
      </c>
      <c r="J16" s="2" t="str">
        <f t="shared" si="6"/>
        <v>X</v>
      </c>
      <c r="K16" s="2" t="str">
        <f t="shared" si="7"/>
        <v>X</v>
      </c>
      <c r="L16" s="2" t="str">
        <f t="shared" si="8"/>
        <v>X</v>
      </c>
      <c r="M16" s="2">
        <f>'MOH HQ Vacancy Analysis'!H16*INDEX('Salary Bands &amp; COVID Allowances'!I:I, MATCH('MOH HQ Vacancy Analysis'!M16, 'Salary Bands &amp; COVID Allowances'!A:A, 0))</f>
        <v>7417372</v>
      </c>
      <c r="N16" s="34">
        <f t="shared" si="9"/>
        <v>7417372</v>
      </c>
      <c r="O16" s="34">
        <f t="shared" si="10"/>
        <v>7417372</v>
      </c>
      <c r="P16" s="34">
        <f t="shared" si="11"/>
        <v>7417372</v>
      </c>
      <c r="Q16" s="34">
        <f t="shared" si="12"/>
        <v>7417372</v>
      </c>
      <c r="R16" s="34">
        <f t="shared" si="13"/>
        <v>7417372</v>
      </c>
      <c r="S16" s="34">
        <f t="shared" si="14"/>
        <v>7417372</v>
      </c>
      <c r="T16" s="34">
        <f t="shared" si="15"/>
        <v>7417372</v>
      </c>
    </row>
    <row r="17" spans="1:20" x14ac:dyDescent="0.3">
      <c r="A17" t="s">
        <v>210</v>
      </c>
      <c r="B17" t="s">
        <v>211</v>
      </c>
      <c r="C17" t="s">
        <v>212</v>
      </c>
      <c r="D17" t="str">
        <f>_xlfn.CONCAT("Recruit ", 'MOH HQ Vacancy Analysis'!H17, " Grade ", 'MOH HQ Vacancy Analysis'!L17, " ", 'MOH HQ Vacancy Analysis'!J17, " in the ",'MOH HQ Vacancy Analysis'!D17, " at Ministry of Health Headquarters")</f>
        <v>Recruit 0 Grade K Shorthand Typist/Stenographer in the Malaria Programme at Ministry of Health Headquarters</v>
      </c>
      <c r="E17" s="2" t="str">
        <f t="shared" si="1"/>
        <v/>
      </c>
      <c r="F17" s="2" t="str">
        <f t="shared" si="2"/>
        <v/>
      </c>
      <c r="G17" s="2" t="str">
        <f t="shared" si="3"/>
        <v/>
      </c>
      <c r="H17" s="2" t="str">
        <f t="shared" si="4"/>
        <v/>
      </c>
      <c r="I17" s="2" t="str">
        <f t="shared" si="5"/>
        <v/>
      </c>
      <c r="J17" s="2" t="str">
        <f t="shared" si="6"/>
        <v/>
      </c>
      <c r="K17" s="2" t="str">
        <f t="shared" si="7"/>
        <v/>
      </c>
      <c r="L17" s="2" t="str">
        <f t="shared" si="8"/>
        <v/>
      </c>
      <c r="M17" s="2">
        <f>'MOH HQ Vacancy Analysis'!H17*INDEX('Salary Bands &amp; COVID Allowances'!I:I, MATCH('MOH HQ Vacancy Analysis'!M17, 'Salary Bands &amp; COVID Allowances'!A:A, 0))</f>
        <v>0</v>
      </c>
      <c r="N17" s="34">
        <f t="shared" si="9"/>
        <v>0</v>
      </c>
      <c r="O17" s="34">
        <f t="shared" si="10"/>
        <v>0</v>
      </c>
      <c r="P17" s="34">
        <f t="shared" si="11"/>
        <v>0</v>
      </c>
      <c r="Q17" s="34">
        <f t="shared" si="12"/>
        <v>0</v>
      </c>
      <c r="R17" s="34">
        <f t="shared" si="13"/>
        <v>0</v>
      </c>
      <c r="S17" s="34">
        <f t="shared" si="14"/>
        <v>0</v>
      </c>
      <c r="T17" s="34">
        <f t="shared" si="15"/>
        <v>0</v>
      </c>
    </row>
    <row r="18" spans="1:20" x14ac:dyDescent="0.3">
      <c r="A18" t="s">
        <v>210</v>
      </c>
      <c r="B18" t="s">
        <v>211</v>
      </c>
      <c r="C18" t="s">
        <v>212</v>
      </c>
      <c r="D18" t="str">
        <f>_xlfn.CONCAT("Recruit ", 'MOH HQ Vacancy Analysis'!H18, " Grade ", 'MOH HQ Vacancy Analysis'!L18, " ", 'MOH HQ Vacancy Analysis'!J18, " in the ",'MOH HQ Vacancy Analysis'!D18, " at Ministry of Health Headquarters")</f>
        <v>Recruit 1 Grade I Monitoring and Evaluation Officer in the TB Programme at Ministry of Health Headquarters</v>
      </c>
      <c r="E18" s="2" t="str">
        <f t="shared" si="1"/>
        <v>X</v>
      </c>
      <c r="F18" s="2" t="str">
        <f t="shared" si="2"/>
        <v>X</v>
      </c>
      <c r="G18" s="2" t="str">
        <f t="shared" si="3"/>
        <v>X</v>
      </c>
      <c r="H18" s="2" t="str">
        <f t="shared" si="4"/>
        <v>X</v>
      </c>
      <c r="I18" s="2" t="str">
        <f t="shared" si="5"/>
        <v>X</v>
      </c>
      <c r="J18" s="2" t="str">
        <f t="shared" si="6"/>
        <v>X</v>
      </c>
      <c r="K18" s="2" t="str">
        <f t="shared" si="7"/>
        <v>X</v>
      </c>
      <c r="L18" s="2" t="str">
        <f t="shared" si="8"/>
        <v>X</v>
      </c>
      <c r="M18" s="2">
        <f>'MOH HQ Vacancy Analysis'!H18*INDEX('Salary Bands &amp; COVID Allowances'!I:I, MATCH('MOH HQ Vacancy Analysis'!M18, 'Salary Bands &amp; COVID Allowances'!A:A, 0))</f>
        <v>6045448</v>
      </c>
      <c r="N18" s="34">
        <f t="shared" si="9"/>
        <v>6045448</v>
      </c>
      <c r="O18" s="34">
        <f t="shared" si="10"/>
        <v>6045448</v>
      </c>
      <c r="P18" s="34">
        <f t="shared" si="11"/>
        <v>6045448</v>
      </c>
      <c r="Q18" s="34">
        <f t="shared" si="12"/>
        <v>6045448</v>
      </c>
      <c r="R18" s="34">
        <f t="shared" si="13"/>
        <v>6045448</v>
      </c>
      <c r="S18" s="34">
        <f t="shared" si="14"/>
        <v>6045448</v>
      </c>
      <c r="T18" s="34">
        <f t="shared" si="15"/>
        <v>6045448</v>
      </c>
    </row>
    <row r="19" spans="1:20" x14ac:dyDescent="0.3">
      <c r="A19" t="s">
        <v>210</v>
      </c>
      <c r="B19" t="s">
        <v>211</v>
      </c>
      <c r="C19" t="s">
        <v>212</v>
      </c>
      <c r="D19" t="str">
        <f>_xlfn.CONCAT("Recruit ", 'MOH HQ Vacancy Analysis'!H19, " Grade ", 'MOH HQ Vacancy Analysis'!L19, " ", 'MOH HQ Vacancy Analysis'!J19, " in the ",'MOH HQ Vacancy Analysis'!D19, " at Ministry of Health Headquarters")</f>
        <v>Recruit 0 Grade K Shorthand Typist/Stenographer in the TB Programme at Ministry of Health Headquarters</v>
      </c>
      <c r="E19" s="2" t="str">
        <f t="shared" si="1"/>
        <v/>
      </c>
      <c r="F19" s="2" t="str">
        <f t="shared" si="2"/>
        <v/>
      </c>
      <c r="G19" s="2" t="str">
        <f t="shared" si="3"/>
        <v/>
      </c>
      <c r="H19" s="2" t="str">
        <f t="shared" si="4"/>
        <v/>
      </c>
      <c r="I19" s="2" t="str">
        <f t="shared" si="5"/>
        <v/>
      </c>
      <c r="J19" s="2" t="str">
        <f t="shared" si="6"/>
        <v/>
      </c>
      <c r="K19" s="2" t="str">
        <f t="shared" si="7"/>
        <v/>
      </c>
      <c r="L19" s="2" t="str">
        <f t="shared" si="8"/>
        <v/>
      </c>
      <c r="M19" s="2">
        <f>'MOH HQ Vacancy Analysis'!H19*INDEX('Salary Bands &amp; COVID Allowances'!I:I, MATCH('MOH HQ Vacancy Analysis'!M19, 'Salary Bands &amp; COVID Allowances'!A:A, 0))</f>
        <v>0</v>
      </c>
      <c r="N19" s="34">
        <f t="shared" si="9"/>
        <v>0</v>
      </c>
      <c r="O19" s="34">
        <f t="shared" si="10"/>
        <v>0</v>
      </c>
      <c r="P19" s="34">
        <f t="shared" si="11"/>
        <v>0</v>
      </c>
      <c r="Q19" s="34">
        <f t="shared" si="12"/>
        <v>0</v>
      </c>
      <c r="R19" s="34">
        <f t="shared" si="13"/>
        <v>0</v>
      </c>
      <c r="S19" s="34">
        <f t="shared" si="14"/>
        <v>0</v>
      </c>
      <c r="T19" s="34">
        <f t="shared" si="15"/>
        <v>0</v>
      </c>
    </row>
    <row r="20" spans="1:20" x14ac:dyDescent="0.3">
      <c r="A20" t="s">
        <v>210</v>
      </c>
      <c r="B20" t="s">
        <v>211</v>
      </c>
      <c r="C20" t="s">
        <v>212</v>
      </c>
      <c r="D20" t="str">
        <f>_xlfn.CONCAT("Recruit ", 'MOH HQ Vacancy Analysis'!H20, " Grade ", 'MOH HQ Vacancy Analysis'!L20, " ", 'MOH HQ Vacancy Analysis'!J20, " in the ",'MOH HQ Vacancy Analysis'!D20, " at Ministry of Health Headquarters")</f>
        <v>Recruit 0 Grade E Director in the Expanded Programme of Immunisation (EPI)  at Ministry of Health Headquarters</v>
      </c>
      <c r="E20" s="2" t="str">
        <f t="shared" si="1"/>
        <v/>
      </c>
      <c r="F20" s="2" t="str">
        <f t="shared" si="2"/>
        <v/>
      </c>
      <c r="G20" s="2" t="str">
        <f t="shared" si="3"/>
        <v/>
      </c>
      <c r="H20" s="2" t="str">
        <f t="shared" si="4"/>
        <v/>
      </c>
      <c r="I20" s="2" t="str">
        <f t="shared" si="5"/>
        <v/>
      </c>
      <c r="J20" s="2" t="str">
        <f t="shared" si="6"/>
        <v/>
      </c>
      <c r="K20" s="2" t="str">
        <f t="shared" si="7"/>
        <v/>
      </c>
      <c r="L20" s="2" t="str">
        <f t="shared" si="8"/>
        <v/>
      </c>
      <c r="M20" s="2">
        <f>'MOH HQ Vacancy Analysis'!H20*INDEX('Salary Bands &amp; COVID Allowances'!I:I, MATCH('MOH HQ Vacancy Analysis'!M20, 'Salary Bands &amp; COVID Allowances'!A:A, 0))</f>
        <v>0</v>
      </c>
      <c r="N20" s="34">
        <f t="shared" si="9"/>
        <v>0</v>
      </c>
      <c r="O20" s="34">
        <f t="shared" si="10"/>
        <v>0</v>
      </c>
      <c r="P20" s="34">
        <f t="shared" si="11"/>
        <v>0</v>
      </c>
      <c r="Q20" s="34">
        <f t="shared" si="12"/>
        <v>0</v>
      </c>
      <c r="R20" s="34">
        <f t="shared" si="13"/>
        <v>0</v>
      </c>
      <c r="S20" s="34">
        <f t="shared" si="14"/>
        <v>0</v>
      </c>
      <c r="T20" s="34">
        <f t="shared" si="15"/>
        <v>0</v>
      </c>
    </row>
    <row r="21" spans="1:20" x14ac:dyDescent="0.3">
      <c r="A21" t="s">
        <v>210</v>
      </c>
      <c r="B21" t="s">
        <v>211</v>
      </c>
      <c r="C21" t="s">
        <v>212</v>
      </c>
      <c r="D21" t="str">
        <f>_xlfn.CONCAT("Recruit ", 'MOH HQ Vacancy Analysis'!H21, " Grade ", 'MOH HQ Vacancy Analysis'!L21, " ", 'MOH HQ Vacancy Analysis'!J21, " in the ",'MOH HQ Vacancy Analysis'!D21, " at Ministry of Health Headquarters")</f>
        <v>Recruit 1 Grade I Other Management Staff in the Expanded Programme of Immunisation (EPI)  at Ministry of Health Headquarters</v>
      </c>
      <c r="E21" s="2" t="str">
        <f t="shared" si="1"/>
        <v>X</v>
      </c>
      <c r="F21" s="2" t="str">
        <f t="shared" si="2"/>
        <v>X</v>
      </c>
      <c r="G21" s="2" t="str">
        <f t="shared" si="3"/>
        <v>X</v>
      </c>
      <c r="H21" s="2" t="str">
        <f t="shared" si="4"/>
        <v>X</v>
      </c>
      <c r="I21" s="2" t="str">
        <f t="shared" si="5"/>
        <v>X</v>
      </c>
      <c r="J21" s="2" t="str">
        <f t="shared" si="6"/>
        <v>X</v>
      </c>
      <c r="K21" s="2" t="str">
        <f t="shared" si="7"/>
        <v>X</v>
      </c>
      <c r="L21" s="2" t="str">
        <f t="shared" si="8"/>
        <v>X</v>
      </c>
      <c r="M21" s="2">
        <f>'MOH HQ Vacancy Analysis'!H21*INDEX('Salary Bands &amp; COVID Allowances'!I:I, MATCH('MOH HQ Vacancy Analysis'!M21, 'Salary Bands &amp; COVID Allowances'!A:A, 0))</f>
        <v>6045448</v>
      </c>
      <c r="N21" s="34">
        <f t="shared" si="9"/>
        <v>6045448</v>
      </c>
      <c r="O21" s="34">
        <f t="shared" si="10"/>
        <v>6045448</v>
      </c>
      <c r="P21" s="34">
        <f t="shared" si="11"/>
        <v>6045448</v>
      </c>
      <c r="Q21" s="34">
        <f t="shared" si="12"/>
        <v>6045448</v>
      </c>
      <c r="R21" s="34">
        <f t="shared" si="13"/>
        <v>6045448</v>
      </c>
      <c r="S21" s="34">
        <f t="shared" si="14"/>
        <v>6045448</v>
      </c>
      <c r="T21" s="34">
        <f t="shared" si="15"/>
        <v>6045448</v>
      </c>
    </row>
    <row r="22" spans="1:20" x14ac:dyDescent="0.3">
      <c r="A22" t="s">
        <v>210</v>
      </c>
      <c r="B22" t="s">
        <v>211</v>
      </c>
      <c r="C22" t="s">
        <v>212</v>
      </c>
      <c r="D22" t="str">
        <f>_xlfn.CONCAT("Recruit ", 'MOH HQ Vacancy Analysis'!H22, " Grade ", 'MOH HQ Vacancy Analysis'!L22, " ", 'MOH HQ Vacancy Analysis'!J22, " in the ",'MOH HQ Vacancy Analysis'!D22, " at Ministry of Health Headquarters")</f>
        <v>Recruit 1 Grade K Shorthand Typist/Stenographer in the Expanded Programme of Immunisation (EPI)  at Ministry of Health Headquarters</v>
      </c>
      <c r="E22" s="2" t="str">
        <f t="shared" si="1"/>
        <v>X</v>
      </c>
      <c r="F22" s="2" t="str">
        <f t="shared" si="2"/>
        <v>X</v>
      </c>
      <c r="G22" s="2" t="str">
        <f t="shared" si="3"/>
        <v>X</v>
      </c>
      <c r="H22" s="2" t="str">
        <f t="shared" si="4"/>
        <v>X</v>
      </c>
      <c r="I22" s="2" t="str">
        <f t="shared" si="5"/>
        <v>X</v>
      </c>
      <c r="J22" s="2" t="str">
        <f t="shared" si="6"/>
        <v>X</v>
      </c>
      <c r="K22" s="2" t="str">
        <f t="shared" si="7"/>
        <v>X</v>
      </c>
      <c r="L22" s="2" t="str">
        <f t="shared" si="8"/>
        <v>X</v>
      </c>
      <c r="M22" s="2">
        <f>'MOH HQ Vacancy Analysis'!H22*INDEX('Salary Bands &amp; COVID Allowances'!I:I, MATCH('MOH HQ Vacancy Analysis'!M22, 'Salary Bands &amp; COVID Allowances'!A:A, 0))</f>
        <v>3785472</v>
      </c>
      <c r="N22" s="34">
        <f t="shared" si="9"/>
        <v>3785472</v>
      </c>
      <c r="O22" s="34">
        <f t="shared" si="10"/>
        <v>3785472</v>
      </c>
      <c r="P22" s="34">
        <f t="shared" si="11"/>
        <v>3785472</v>
      </c>
      <c r="Q22" s="34">
        <f t="shared" si="12"/>
        <v>3785472</v>
      </c>
      <c r="R22" s="34">
        <f t="shared" si="13"/>
        <v>3785472</v>
      </c>
      <c r="S22" s="34">
        <f t="shared" si="14"/>
        <v>3785472</v>
      </c>
      <c r="T22" s="34">
        <f t="shared" si="15"/>
        <v>3785472</v>
      </c>
    </row>
    <row r="23" spans="1:20" x14ac:dyDescent="0.3">
      <c r="A23" t="s">
        <v>210</v>
      </c>
      <c r="B23" t="s">
        <v>211</v>
      </c>
      <c r="C23" t="s">
        <v>212</v>
      </c>
      <c r="D23" t="str">
        <f>_xlfn.CONCAT("Recruit ", 'MOH HQ Vacancy Analysis'!H23, " Grade ", 'MOH HQ Vacancy Analysis'!L23, " ", 'MOH HQ Vacancy Analysis'!J23, " in the ",'MOH HQ Vacancy Analysis'!D23, " at Ministry of Health Headquarters")</f>
        <v>Recruit 0 Grade D Director in the Curative and Rehabilitation Services Department at Ministry of Health Headquarters</v>
      </c>
      <c r="E23" s="2" t="str">
        <f t="shared" si="1"/>
        <v/>
      </c>
      <c r="F23" s="2" t="str">
        <f t="shared" si="2"/>
        <v/>
      </c>
      <c r="G23" s="2" t="str">
        <f t="shared" si="3"/>
        <v/>
      </c>
      <c r="H23" s="2" t="str">
        <f t="shared" si="4"/>
        <v/>
      </c>
      <c r="I23" s="2" t="str">
        <f t="shared" si="5"/>
        <v/>
      </c>
      <c r="J23" s="2" t="str">
        <f t="shared" si="6"/>
        <v/>
      </c>
      <c r="K23" s="2" t="str">
        <f t="shared" si="7"/>
        <v/>
      </c>
      <c r="L23" s="2" t="str">
        <f t="shared" si="8"/>
        <v/>
      </c>
      <c r="M23" s="2">
        <f>'MOH HQ Vacancy Analysis'!H23*INDEX('Salary Bands &amp; COVID Allowances'!I:I, MATCH('MOH HQ Vacancy Analysis'!M23, 'Salary Bands &amp; COVID Allowances'!A:A, 0))</f>
        <v>0</v>
      </c>
      <c r="N23" s="34">
        <f t="shared" si="9"/>
        <v>0</v>
      </c>
      <c r="O23" s="34">
        <f t="shared" si="10"/>
        <v>0</v>
      </c>
      <c r="P23" s="34">
        <f t="shared" si="11"/>
        <v>0</v>
      </c>
      <c r="Q23" s="34">
        <f t="shared" si="12"/>
        <v>0</v>
      </c>
      <c r="R23" s="34">
        <f t="shared" si="13"/>
        <v>0</v>
      </c>
      <c r="S23" s="34">
        <f t="shared" si="14"/>
        <v>0</v>
      </c>
      <c r="T23" s="34">
        <f t="shared" si="15"/>
        <v>0</v>
      </c>
    </row>
    <row r="24" spans="1:20" x14ac:dyDescent="0.3">
      <c r="A24" t="s">
        <v>210</v>
      </c>
      <c r="B24" t="s">
        <v>211</v>
      </c>
      <c r="C24" t="s">
        <v>212</v>
      </c>
      <c r="D24" t="str">
        <f>_xlfn.CONCAT("Recruit ", 'MOH HQ Vacancy Analysis'!H24, " Grade ", 'MOH HQ Vacancy Analysis'!L24, " ", 'MOH HQ Vacancy Analysis'!J24, " in the ",'MOH HQ Vacancy Analysis'!D24, " at Ministry of Health Headquarters")</f>
        <v>Recruit 1 Grade I Other Management Staff in the Curative and Rehabilitation Services Department at Ministry of Health Headquarters</v>
      </c>
      <c r="E24" s="2" t="str">
        <f t="shared" si="1"/>
        <v>X</v>
      </c>
      <c r="F24" s="2" t="str">
        <f t="shared" si="2"/>
        <v>X</v>
      </c>
      <c r="G24" s="2" t="str">
        <f t="shared" si="3"/>
        <v>X</v>
      </c>
      <c r="H24" s="2" t="str">
        <f t="shared" si="4"/>
        <v>X</v>
      </c>
      <c r="I24" s="2" t="str">
        <f t="shared" si="5"/>
        <v>X</v>
      </c>
      <c r="J24" s="2" t="str">
        <f t="shared" si="6"/>
        <v>X</v>
      </c>
      <c r="K24" s="2" t="str">
        <f t="shared" si="7"/>
        <v>X</v>
      </c>
      <c r="L24" s="2" t="str">
        <f t="shared" si="8"/>
        <v>X</v>
      </c>
      <c r="M24" s="2">
        <f>'MOH HQ Vacancy Analysis'!H24*INDEX('Salary Bands &amp; COVID Allowances'!I:I, MATCH('MOH HQ Vacancy Analysis'!M24, 'Salary Bands &amp; COVID Allowances'!A:A, 0))</f>
        <v>6045448</v>
      </c>
      <c r="N24" s="34">
        <f t="shared" si="9"/>
        <v>6045448</v>
      </c>
      <c r="O24" s="34">
        <f t="shared" si="10"/>
        <v>6045448</v>
      </c>
      <c r="P24" s="34">
        <f t="shared" si="11"/>
        <v>6045448</v>
      </c>
      <c r="Q24" s="34">
        <f t="shared" si="12"/>
        <v>6045448</v>
      </c>
      <c r="R24" s="34">
        <f t="shared" si="13"/>
        <v>6045448</v>
      </c>
      <c r="S24" s="34">
        <f t="shared" si="14"/>
        <v>6045448</v>
      </c>
      <c r="T24" s="34">
        <f t="shared" si="15"/>
        <v>6045448</v>
      </c>
    </row>
    <row r="25" spans="1:20" x14ac:dyDescent="0.3">
      <c r="A25" t="s">
        <v>210</v>
      </c>
      <c r="B25" t="s">
        <v>211</v>
      </c>
      <c r="C25" t="s">
        <v>212</v>
      </c>
      <c r="D25" t="str">
        <f>_xlfn.CONCAT("Recruit ", 'MOH HQ Vacancy Analysis'!H25, " Grade ", 'MOH HQ Vacancy Analysis'!L25, " ", 'MOH HQ Vacancy Analysis'!J25, " in the ",'MOH HQ Vacancy Analysis'!D25, " at Ministry of Health Headquarters")</f>
        <v>Recruit 0 Grade E Director in the Clinical Practice Division at Ministry of Health Headquarters</v>
      </c>
      <c r="E25" s="2" t="str">
        <f t="shared" si="1"/>
        <v/>
      </c>
      <c r="F25" s="2" t="str">
        <f t="shared" si="2"/>
        <v/>
      </c>
      <c r="G25" s="2" t="str">
        <f t="shared" si="3"/>
        <v/>
      </c>
      <c r="H25" s="2" t="str">
        <f t="shared" si="4"/>
        <v/>
      </c>
      <c r="I25" s="2" t="str">
        <f t="shared" si="5"/>
        <v/>
      </c>
      <c r="J25" s="2" t="str">
        <f t="shared" si="6"/>
        <v/>
      </c>
      <c r="K25" s="2" t="str">
        <f t="shared" si="7"/>
        <v/>
      </c>
      <c r="L25" s="2" t="str">
        <f t="shared" si="8"/>
        <v/>
      </c>
      <c r="M25" s="2">
        <f>'MOH HQ Vacancy Analysis'!H25*INDEX('Salary Bands &amp; COVID Allowances'!I:I, MATCH('MOH HQ Vacancy Analysis'!M25, 'Salary Bands &amp; COVID Allowances'!A:A, 0))</f>
        <v>0</v>
      </c>
      <c r="N25" s="34">
        <f t="shared" si="9"/>
        <v>0</v>
      </c>
      <c r="O25" s="34">
        <f t="shared" si="10"/>
        <v>0</v>
      </c>
      <c r="P25" s="34">
        <f t="shared" si="11"/>
        <v>0</v>
      </c>
      <c r="Q25" s="34">
        <f t="shared" si="12"/>
        <v>0</v>
      </c>
      <c r="R25" s="34">
        <f t="shared" si="13"/>
        <v>0</v>
      </c>
      <c r="S25" s="34">
        <f t="shared" si="14"/>
        <v>0</v>
      </c>
      <c r="T25" s="34">
        <f t="shared" si="15"/>
        <v>0</v>
      </c>
    </row>
    <row r="26" spans="1:20" x14ac:dyDescent="0.3">
      <c r="A26" t="s">
        <v>210</v>
      </c>
      <c r="B26" t="s">
        <v>211</v>
      </c>
      <c r="C26" t="s">
        <v>212</v>
      </c>
      <c r="D26" t="str">
        <f>_xlfn.CONCAT("Recruit ", 'MOH HQ Vacancy Analysis'!H26, " Grade ", 'MOH HQ Vacancy Analysis'!L26, " ", 'MOH HQ Vacancy Analysis'!J26, " in the ",'MOH HQ Vacancy Analysis'!D26, " at Ministry of Health Headquarters")</f>
        <v>Recruit 0 Grade K Shorthand Typist/Stenographer in the Clinical Practice Division at Ministry of Health Headquarters</v>
      </c>
      <c r="E26" s="2" t="str">
        <f t="shared" si="1"/>
        <v/>
      </c>
      <c r="F26" s="2" t="str">
        <f t="shared" si="2"/>
        <v/>
      </c>
      <c r="G26" s="2" t="str">
        <f t="shared" si="3"/>
        <v/>
      </c>
      <c r="H26" s="2" t="str">
        <f t="shared" si="4"/>
        <v/>
      </c>
      <c r="I26" s="2" t="str">
        <f t="shared" si="5"/>
        <v/>
      </c>
      <c r="J26" s="2" t="str">
        <f t="shared" si="6"/>
        <v/>
      </c>
      <c r="K26" s="2" t="str">
        <f t="shared" si="7"/>
        <v/>
      </c>
      <c r="L26" s="2" t="str">
        <f t="shared" si="8"/>
        <v/>
      </c>
      <c r="M26" s="2">
        <f>'MOH HQ Vacancy Analysis'!H26*INDEX('Salary Bands &amp; COVID Allowances'!I:I, MATCH('MOH HQ Vacancy Analysis'!M26, 'Salary Bands &amp; COVID Allowances'!A:A, 0))</f>
        <v>0</v>
      </c>
      <c r="N26" s="34">
        <f t="shared" si="9"/>
        <v>0</v>
      </c>
      <c r="O26" s="34">
        <f t="shared" si="10"/>
        <v>0</v>
      </c>
      <c r="P26" s="34">
        <f t="shared" si="11"/>
        <v>0</v>
      </c>
      <c r="Q26" s="34">
        <f t="shared" si="12"/>
        <v>0</v>
      </c>
      <c r="R26" s="34">
        <f t="shared" si="13"/>
        <v>0</v>
      </c>
      <c r="S26" s="34">
        <f t="shared" si="14"/>
        <v>0</v>
      </c>
      <c r="T26" s="34">
        <f t="shared" si="15"/>
        <v>0</v>
      </c>
    </row>
    <row r="27" spans="1:20" x14ac:dyDescent="0.3">
      <c r="A27" t="s">
        <v>210</v>
      </c>
      <c r="B27" t="s">
        <v>211</v>
      </c>
      <c r="C27" t="s">
        <v>212</v>
      </c>
      <c r="D27" t="str">
        <f>_xlfn.CONCAT("Recruit ", 'MOH HQ Vacancy Analysis'!H27, " Grade ", 'MOH HQ Vacancy Analysis'!L27, " ", 'MOH HQ Vacancy Analysis'!J27, " in the ",'MOH HQ Vacancy Analysis'!D27, " at Ministry of Health Headquarters")</f>
        <v>Recruit 1 Grade G Other Management Staff in the Primary and Secondary Health Section at Ministry of Health Headquarters</v>
      </c>
      <c r="E27" s="2" t="str">
        <f t="shared" si="1"/>
        <v>X</v>
      </c>
      <c r="F27" s="2" t="str">
        <f t="shared" si="2"/>
        <v>X</v>
      </c>
      <c r="G27" s="2" t="str">
        <f t="shared" si="3"/>
        <v>X</v>
      </c>
      <c r="H27" s="2" t="str">
        <f t="shared" si="4"/>
        <v>X</v>
      </c>
      <c r="I27" s="2" t="str">
        <f t="shared" si="5"/>
        <v>X</v>
      </c>
      <c r="J27" s="2" t="str">
        <f t="shared" si="6"/>
        <v>X</v>
      </c>
      <c r="K27" s="2" t="str">
        <f t="shared" si="7"/>
        <v>X</v>
      </c>
      <c r="L27" s="2" t="str">
        <f t="shared" si="8"/>
        <v>X</v>
      </c>
      <c r="M27" s="2">
        <f>'MOH HQ Vacancy Analysis'!H27*INDEX('Salary Bands &amp; COVID Allowances'!I:I, MATCH('MOH HQ Vacancy Analysis'!M27, 'Salary Bands &amp; COVID Allowances'!A:A, 0))</f>
        <v>7417372</v>
      </c>
      <c r="N27" s="34">
        <f t="shared" si="9"/>
        <v>7417372</v>
      </c>
      <c r="O27" s="34">
        <f t="shared" si="10"/>
        <v>7417372</v>
      </c>
      <c r="P27" s="34">
        <f t="shared" si="11"/>
        <v>7417372</v>
      </c>
      <c r="Q27" s="34">
        <f t="shared" si="12"/>
        <v>7417372</v>
      </c>
      <c r="R27" s="34">
        <f t="shared" si="13"/>
        <v>7417372</v>
      </c>
      <c r="S27" s="34">
        <f t="shared" si="14"/>
        <v>7417372</v>
      </c>
      <c r="T27" s="34">
        <f t="shared" si="15"/>
        <v>7417372</v>
      </c>
    </row>
    <row r="28" spans="1:20" x14ac:dyDescent="0.3">
      <c r="A28" t="s">
        <v>210</v>
      </c>
      <c r="B28" t="s">
        <v>211</v>
      </c>
      <c r="C28" t="s">
        <v>212</v>
      </c>
      <c r="D28" t="str">
        <f>_xlfn.CONCAT("Recruit ", 'MOH HQ Vacancy Analysis'!H28, " Grade ", 'MOH HQ Vacancy Analysis'!L28, " ", 'MOH HQ Vacancy Analysis'!J28, " in the ",'MOH HQ Vacancy Analysis'!D28, " at Ministry of Health Headquarters")</f>
        <v>Recruit 0 Grade E Director in the Medical Rehabilitation Division at Ministry of Health Headquarters</v>
      </c>
      <c r="E28" s="2" t="str">
        <f t="shared" si="1"/>
        <v/>
      </c>
      <c r="F28" s="2" t="str">
        <f t="shared" si="2"/>
        <v/>
      </c>
      <c r="G28" s="2" t="str">
        <f t="shared" si="3"/>
        <v/>
      </c>
      <c r="H28" s="2" t="str">
        <f t="shared" si="4"/>
        <v/>
      </c>
      <c r="I28" s="2" t="str">
        <f t="shared" si="5"/>
        <v/>
      </c>
      <c r="J28" s="2" t="str">
        <f t="shared" si="6"/>
        <v/>
      </c>
      <c r="K28" s="2" t="str">
        <f t="shared" si="7"/>
        <v/>
      </c>
      <c r="L28" s="2" t="str">
        <f t="shared" si="8"/>
        <v/>
      </c>
      <c r="M28" s="2">
        <f>'MOH HQ Vacancy Analysis'!H28*INDEX('Salary Bands &amp; COVID Allowances'!I:I, MATCH('MOH HQ Vacancy Analysis'!M28, 'Salary Bands &amp; COVID Allowances'!A:A, 0))</f>
        <v>0</v>
      </c>
      <c r="N28" s="34">
        <f t="shared" si="9"/>
        <v>0</v>
      </c>
      <c r="O28" s="34">
        <f t="shared" si="10"/>
        <v>0</v>
      </c>
      <c r="P28" s="34">
        <f t="shared" si="11"/>
        <v>0</v>
      </c>
      <c r="Q28" s="34">
        <f t="shared" si="12"/>
        <v>0</v>
      </c>
      <c r="R28" s="34">
        <f t="shared" si="13"/>
        <v>0</v>
      </c>
      <c r="S28" s="34">
        <f t="shared" si="14"/>
        <v>0</v>
      </c>
      <c r="T28" s="34">
        <f t="shared" si="15"/>
        <v>0</v>
      </c>
    </row>
    <row r="29" spans="1:20" x14ac:dyDescent="0.3">
      <c r="A29" t="s">
        <v>210</v>
      </c>
      <c r="B29" t="s">
        <v>211</v>
      </c>
      <c r="C29" t="s">
        <v>212</v>
      </c>
      <c r="D29" t="str">
        <f>_xlfn.CONCAT("Recruit ", 'MOH HQ Vacancy Analysis'!H29, " Grade ", 'MOH HQ Vacancy Analysis'!L29, " ", 'MOH HQ Vacancy Analysis'!J29, " in the ",'MOH HQ Vacancy Analysis'!D29, " at Ministry of Health Headquarters")</f>
        <v>Recruit 1 Grade E Director in the Division at Ministry of Health Headquarters</v>
      </c>
      <c r="E29" s="2" t="str">
        <f t="shared" si="1"/>
        <v>X</v>
      </c>
      <c r="F29" s="2" t="str">
        <f t="shared" si="2"/>
        <v>X</v>
      </c>
      <c r="G29" s="2" t="str">
        <f t="shared" si="3"/>
        <v>X</v>
      </c>
      <c r="H29" s="2" t="str">
        <f t="shared" si="4"/>
        <v>X</v>
      </c>
      <c r="I29" s="2" t="str">
        <f t="shared" si="5"/>
        <v>X</v>
      </c>
      <c r="J29" s="2" t="str">
        <f t="shared" si="6"/>
        <v>X</v>
      </c>
      <c r="K29" s="2" t="str">
        <f t="shared" si="7"/>
        <v>X</v>
      </c>
      <c r="L29" s="2" t="str">
        <f t="shared" si="8"/>
        <v>X</v>
      </c>
      <c r="M29" s="2">
        <f>'MOH HQ Vacancy Analysis'!H29*INDEX('Salary Bands &amp; COVID Allowances'!I:I, MATCH('MOH HQ Vacancy Analysis'!M29, 'Salary Bands &amp; COVID Allowances'!A:A, 0))</f>
        <v>16447284</v>
      </c>
      <c r="N29" s="34">
        <f t="shared" si="9"/>
        <v>16447284</v>
      </c>
      <c r="O29" s="34">
        <f t="shared" si="10"/>
        <v>16447284</v>
      </c>
      <c r="P29" s="34">
        <f t="shared" si="11"/>
        <v>16447284</v>
      </c>
      <c r="Q29" s="34">
        <f t="shared" si="12"/>
        <v>16447284</v>
      </c>
      <c r="R29" s="34">
        <f t="shared" si="13"/>
        <v>16447284</v>
      </c>
      <c r="S29" s="34">
        <f t="shared" si="14"/>
        <v>16447284</v>
      </c>
      <c r="T29" s="34">
        <f t="shared" si="15"/>
        <v>16447284</v>
      </c>
    </row>
    <row r="30" spans="1:20" x14ac:dyDescent="0.3">
      <c r="A30" t="s">
        <v>210</v>
      </c>
      <c r="B30" t="s">
        <v>211</v>
      </c>
      <c r="C30" t="s">
        <v>212</v>
      </c>
      <c r="D30" t="str">
        <f>_xlfn.CONCAT("Recruit ", 'MOH HQ Vacancy Analysis'!H30, " Grade ", 'MOH HQ Vacancy Analysis'!L30, " ", 'MOH HQ Vacancy Analysis'!J30, " in the ",'MOH HQ Vacancy Analysis'!D30, " at Ministry of Health Headquarters")</f>
        <v>Recruit 1 Grade E Director in the Diagnostic and Medical Engineering Services Division at Ministry of Health Headquarters</v>
      </c>
      <c r="E30" s="2" t="str">
        <f t="shared" si="1"/>
        <v>X</v>
      </c>
      <c r="F30" s="2" t="str">
        <f t="shared" si="2"/>
        <v>X</v>
      </c>
      <c r="G30" s="2" t="str">
        <f t="shared" si="3"/>
        <v>X</v>
      </c>
      <c r="H30" s="2" t="str">
        <f t="shared" si="4"/>
        <v>X</v>
      </c>
      <c r="I30" s="2" t="str">
        <f t="shared" si="5"/>
        <v>X</v>
      </c>
      <c r="J30" s="2" t="str">
        <f t="shared" si="6"/>
        <v>X</v>
      </c>
      <c r="K30" s="2" t="str">
        <f t="shared" si="7"/>
        <v>X</v>
      </c>
      <c r="L30" s="2" t="str">
        <f t="shared" si="8"/>
        <v>X</v>
      </c>
      <c r="M30" s="2">
        <f>'MOH HQ Vacancy Analysis'!H30*INDEX('Salary Bands &amp; COVID Allowances'!I:I, MATCH('MOH HQ Vacancy Analysis'!M30, 'Salary Bands &amp; COVID Allowances'!A:A, 0))</f>
        <v>16447284</v>
      </c>
      <c r="N30" s="34">
        <f t="shared" si="9"/>
        <v>16447284</v>
      </c>
      <c r="O30" s="34">
        <f t="shared" si="10"/>
        <v>16447284</v>
      </c>
      <c r="P30" s="34">
        <f t="shared" si="11"/>
        <v>16447284</v>
      </c>
      <c r="Q30" s="34">
        <f t="shared" si="12"/>
        <v>16447284</v>
      </c>
      <c r="R30" s="34">
        <f t="shared" si="13"/>
        <v>16447284</v>
      </c>
      <c r="S30" s="34">
        <f t="shared" si="14"/>
        <v>16447284</v>
      </c>
      <c r="T30" s="34">
        <f t="shared" si="15"/>
        <v>16447284</v>
      </c>
    </row>
    <row r="31" spans="1:20" x14ac:dyDescent="0.3">
      <c r="A31" t="s">
        <v>210</v>
      </c>
      <c r="B31" t="s">
        <v>211</v>
      </c>
      <c r="C31" t="s">
        <v>212</v>
      </c>
      <c r="D31" t="str">
        <f>_xlfn.CONCAT("Recruit ", 'MOH HQ Vacancy Analysis'!H31, " Grade ", 'MOH HQ Vacancy Analysis'!L31, " ", 'MOH HQ Vacancy Analysis'!J31, " in the ",'MOH HQ Vacancy Analysis'!D31, " at Ministry of Health Headquarters")</f>
        <v>Recruit 0 Grade F Biomedical Engineering Technician in the Diagnostic and Medical Engineering Services Division at Ministry of Health Headquarters</v>
      </c>
      <c r="E31" s="2" t="str">
        <f t="shared" si="1"/>
        <v/>
      </c>
      <c r="F31" s="2" t="str">
        <f t="shared" si="2"/>
        <v/>
      </c>
      <c r="G31" s="2" t="str">
        <f t="shared" si="3"/>
        <v/>
      </c>
      <c r="H31" s="2" t="str">
        <f t="shared" si="4"/>
        <v/>
      </c>
      <c r="I31" s="2" t="str">
        <f t="shared" si="5"/>
        <v/>
      </c>
      <c r="J31" s="2" t="str">
        <f t="shared" si="6"/>
        <v/>
      </c>
      <c r="K31" s="2" t="str">
        <f t="shared" si="7"/>
        <v/>
      </c>
      <c r="L31" s="2" t="str">
        <f t="shared" si="8"/>
        <v/>
      </c>
      <c r="M31" s="2">
        <f>'MOH HQ Vacancy Analysis'!H31*INDEX('Salary Bands &amp; COVID Allowances'!I:I, MATCH('MOH HQ Vacancy Analysis'!M31, 'Salary Bands &amp; COVID Allowances'!A:A, 0))</f>
        <v>0</v>
      </c>
      <c r="N31" s="34">
        <f t="shared" si="9"/>
        <v>0</v>
      </c>
      <c r="O31" s="34">
        <f t="shared" si="10"/>
        <v>0</v>
      </c>
      <c r="P31" s="34">
        <f t="shared" si="11"/>
        <v>0</v>
      </c>
      <c r="Q31" s="34">
        <f t="shared" si="12"/>
        <v>0</v>
      </c>
      <c r="R31" s="34">
        <f t="shared" si="13"/>
        <v>0</v>
      </c>
      <c r="S31" s="34">
        <f t="shared" si="14"/>
        <v>0</v>
      </c>
      <c r="T31" s="34">
        <f t="shared" si="15"/>
        <v>0</v>
      </c>
    </row>
    <row r="32" spans="1:20" x14ac:dyDescent="0.3">
      <c r="A32" t="s">
        <v>210</v>
      </c>
      <c r="B32" t="s">
        <v>211</v>
      </c>
      <c r="C32" t="s">
        <v>212</v>
      </c>
      <c r="D32" t="str">
        <f>_xlfn.CONCAT("Recruit ", 'MOH HQ Vacancy Analysis'!H32, " Grade ", 'MOH HQ Vacancy Analysis'!L32, " ", 'MOH HQ Vacancy Analysis'!J32, " in the ",'MOH HQ Vacancy Analysis'!D32, " at Ministry of Health Headquarters")</f>
        <v>Recruit 1 Grade F Other Management Staff in the Diagnostic and Medical Engineering Services Division at Ministry of Health Headquarters</v>
      </c>
      <c r="E32" s="2" t="str">
        <f t="shared" si="1"/>
        <v>X</v>
      </c>
      <c r="F32" s="2" t="str">
        <f t="shared" si="2"/>
        <v>X</v>
      </c>
      <c r="G32" s="2" t="str">
        <f t="shared" si="3"/>
        <v>X</v>
      </c>
      <c r="H32" s="2" t="str">
        <f t="shared" si="4"/>
        <v>X</v>
      </c>
      <c r="I32" s="2" t="str">
        <f t="shared" si="5"/>
        <v>X</v>
      </c>
      <c r="J32" s="2" t="str">
        <f t="shared" si="6"/>
        <v>X</v>
      </c>
      <c r="K32" s="2" t="str">
        <f t="shared" si="7"/>
        <v>X</v>
      </c>
      <c r="L32" s="2" t="str">
        <f t="shared" si="8"/>
        <v>X</v>
      </c>
      <c r="M32" s="2">
        <f>'MOH HQ Vacancy Analysis'!H32*INDEX('Salary Bands &amp; COVID Allowances'!I:I, MATCH('MOH HQ Vacancy Analysis'!M32, 'Salary Bands &amp; COVID Allowances'!A:A, 0))</f>
        <v>10777176</v>
      </c>
      <c r="N32" s="34">
        <f t="shared" si="9"/>
        <v>10777176</v>
      </c>
      <c r="O32" s="34">
        <f t="shared" si="10"/>
        <v>10777176</v>
      </c>
      <c r="P32" s="34">
        <f t="shared" si="11"/>
        <v>10777176</v>
      </c>
      <c r="Q32" s="34">
        <f t="shared" si="12"/>
        <v>10777176</v>
      </c>
      <c r="R32" s="34">
        <f t="shared" si="13"/>
        <v>10777176</v>
      </c>
      <c r="S32" s="34">
        <f t="shared" si="14"/>
        <v>10777176</v>
      </c>
      <c r="T32" s="34">
        <f t="shared" si="15"/>
        <v>10777176</v>
      </c>
    </row>
    <row r="33" spans="1:20" x14ac:dyDescent="0.3">
      <c r="A33" t="s">
        <v>210</v>
      </c>
      <c r="B33" t="s">
        <v>211</v>
      </c>
      <c r="C33" t="s">
        <v>212</v>
      </c>
      <c r="D33" t="str">
        <f>_xlfn.CONCAT("Recruit ", 'MOH HQ Vacancy Analysis'!H33, " Grade ", 'MOH HQ Vacancy Analysis'!L33, " ", 'MOH HQ Vacancy Analysis'!J33, " in the ",'MOH HQ Vacancy Analysis'!D33, " at Ministry of Health Headquarters")</f>
        <v>Recruit 2 Grade G Biomedical Engineering Technician in the Diagnostic and Medical Engineering Services Division at Ministry of Health Headquarters</v>
      </c>
      <c r="E33" s="2" t="str">
        <f t="shared" si="1"/>
        <v>X</v>
      </c>
      <c r="F33" s="2" t="str">
        <f t="shared" si="2"/>
        <v>X</v>
      </c>
      <c r="G33" s="2" t="str">
        <f t="shared" si="3"/>
        <v>X</v>
      </c>
      <c r="H33" s="2" t="str">
        <f t="shared" si="4"/>
        <v>X</v>
      </c>
      <c r="I33" s="2" t="str">
        <f t="shared" si="5"/>
        <v>X</v>
      </c>
      <c r="J33" s="2" t="str">
        <f t="shared" si="6"/>
        <v>X</v>
      </c>
      <c r="K33" s="2" t="str">
        <f t="shared" si="7"/>
        <v>X</v>
      </c>
      <c r="L33" s="2" t="str">
        <f t="shared" si="8"/>
        <v>X</v>
      </c>
      <c r="M33" s="2">
        <f>'MOH HQ Vacancy Analysis'!H33*INDEX('Salary Bands &amp; COVID Allowances'!I:I, MATCH('MOH HQ Vacancy Analysis'!M33, 'Salary Bands &amp; COVID Allowances'!A:A, 0))</f>
        <v>14834744</v>
      </c>
      <c r="N33" s="34">
        <f t="shared" si="9"/>
        <v>14834744</v>
      </c>
      <c r="O33" s="34">
        <f t="shared" si="10"/>
        <v>14834744</v>
      </c>
      <c r="P33" s="34">
        <f t="shared" si="11"/>
        <v>14834744</v>
      </c>
      <c r="Q33" s="34">
        <f t="shared" si="12"/>
        <v>14834744</v>
      </c>
      <c r="R33" s="34">
        <f t="shared" si="13"/>
        <v>14834744</v>
      </c>
      <c r="S33" s="34">
        <f t="shared" si="14"/>
        <v>14834744</v>
      </c>
      <c r="T33" s="34">
        <f t="shared" si="15"/>
        <v>14834744</v>
      </c>
    </row>
    <row r="34" spans="1:20" x14ac:dyDescent="0.3">
      <c r="A34" t="s">
        <v>210</v>
      </c>
      <c r="B34" t="s">
        <v>211</v>
      </c>
      <c r="C34" t="s">
        <v>212</v>
      </c>
      <c r="D34" t="str">
        <f>_xlfn.CONCAT("Recruit ", 'MOH HQ Vacancy Analysis'!H34, " Grade ", 'MOH HQ Vacancy Analysis'!L34, " ", 'MOH HQ Vacancy Analysis'!J34, " in the ",'MOH HQ Vacancy Analysis'!D34, " at Ministry of Health Headquarters")</f>
        <v>Recruit 1 Grade E Director in the Pharmaceutical Services Division at Ministry of Health Headquarters</v>
      </c>
      <c r="E34" s="2" t="str">
        <f t="shared" si="1"/>
        <v>X</v>
      </c>
      <c r="F34" s="2" t="str">
        <f t="shared" si="2"/>
        <v>X</v>
      </c>
      <c r="G34" s="2" t="str">
        <f t="shared" si="3"/>
        <v>X</v>
      </c>
      <c r="H34" s="2" t="str">
        <f t="shared" si="4"/>
        <v>X</v>
      </c>
      <c r="I34" s="2" t="str">
        <f t="shared" si="5"/>
        <v>X</v>
      </c>
      <c r="J34" s="2" t="str">
        <f t="shared" si="6"/>
        <v>X</v>
      </c>
      <c r="K34" s="2" t="str">
        <f t="shared" si="7"/>
        <v>X</v>
      </c>
      <c r="L34" s="2" t="str">
        <f t="shared" si="8"/>
        <v>X</v>
      </c>
      <c r="M34" s="2">
        <f>'MOH HQ Vacancy Analysis'!H34*INDEX('Salary Bands &amp; COVID Allowances'!I:I, MATCH('MOH HQ Vacancy Analysis'!M34, 'Salary Bands &amp; COVID Allowances'!A:A, 0))</f>
        <v>16447284</v>
      </c>
      <c r="N34" s="34">
        <f t="shared" si="9"/>
        <v>16447284</v>
      </c>
      <c r="O34" s="34">
        <f t="shared" si="10"/>
        <v>16447284</v>
      </c>
      <c r="P34" s="34">
        <f t="shared" si="11"/>
        <v>16447284</v>
      </c>
      <c r="Q34" s="34">
        <f t="shared" si="12"/>
        <v>16447284</v>
      </c>
      <c r="R34" s="34">
        <f t="shared" si="13"/>
        <v>16447284</v>
      </c>
      <c r="S34" s="34">
        <f t="shared" si="14"/>
        <v>16447284</v>
      </c>
      <c r="T34" s="34">
        <f t="shared" si="15"/>
        <v>16447284</v>
      </c>
    </row>
    <row r="35" spans="1:20" x14ac:dyDescent="0.3">
      <c r="A35" t="s">
        <v>210</v>
      </c>
      <c r="B35" t="s">
        <v>211</v>
      </c>
      <c r="C35" t="s">
        <v>212</v>
      </c>
      <c r="D35" t="str">
        <f>_xlfn.CONCAT("Recruit ", 'MOH HQ Vacancy Analysis'!H35, " Grade ", 'MOH HQ Vacancy Analysis'!L35, " ", 'MOH HQ Vacancy Analysis'!J35, " in the ",'MOH HQ Vacancy Analysis'!D35, " at Ministry of Health Headquarters")</f>
        <v>Recruit 1 Grade E Director in the Emergency Response Management Division at Ministry of Health Headquarters</v>
      </c>
      <c r="E35" s="2" t="str">
        <f t="shared" si="1"/>
        <v>X</v>
      </c>
      <c r="F35" s="2" t="str">
        <f t="shared" si="2"/>
        <v>X</v>
      </c>
      <c r="G35" s="2" t="str">
        <f t="shared" si="3"/>
        <v>X</v>
      </c>
      <c r="H35" s="2" t="str">
        <f t="shared" si="4"/>
        <v>X</v>
      </c>
      <c r="I35" s="2" t="str">
        <f t="shared" si="5"/>
        <v>X</v>
      </c>
      <c r="J35" s="2" t="str">
        <f t="shared" si="6"/>
        <v>X</v>
      </c>
      <c r="K35" s="2" t="str">
        <f t="shared" si="7"/>
        <v>X</v>
      </c>
      <c r="L35" s="2" t="str">
        <f t="shared" si="8"/>
        <v>X</v>
      </c>
      <c r="M35" s="2">
        <f>'MOH HQ Vacancy Analysis'!H35*INDEX('Salary Bands &amp; COVID Allowances'!I:I, MATCH('MOH HQ Vacancy Analysis'!M35, 'Salary Bands &amp; COVID Allowances'!A:A, 0))</f>
        <v>16447284</v>
      </c>
      <c r="N35" s="34">
        <f t="shared" si="9"/>
        <v>16447284</v>
      </c>
      <c r="O35" s="34">
        <f t="shared" si="10"/>
        <v>16447284</v>
      </c>
      <c r="P35" s="34">
        <f t="shared" si="11"/>
        <v>16447284</v>
      </c>
      <c r="Q35" s="34">
        <f t="shared" si="12"/>
        <v>16447284</v>
      </c>
      <c r="R35" s="34">
        <f t="shared" si="13"/>
        <v>16447284</v>
      </c>
      <c r="S35" s="34">
        <f t="shared" si="14"/>
        <v>16447284</v>
      </c>
      <c r="T35" s="34">
        <f t="shared" si="15"/>
        <v>16447284</v>
      </c>
    </row>
    <row r="36" spans="1:20" x14ac:dyDescent="0.3">
      <c r="A36" t="s">
        <v>210</v>
      </c>
      <c r="B36" t="s">
        <v>211</v>
      </c>
      <c r="C36" t="s">
        <v>212</v>
      </c>
      <c r="D36" t="str">
        <f>_xlfn.CONCAT("Recruit ", 'MOH HQ Vacancy Analysis'!H36, " Grade ", 'MOH HQ Vacancy Analysis'!L36, " ", 'MOH HQ Vacancy Analysis'!J36, " in the ",'MOH HQ Vacancy Analysis'!D36, " at Ministry of Health Headquarters")</f>
        <v>Recruit 1 Grade I Health Services Administrator in the Pre- Hospital Emergency Care Section at Ministry of Health Headquarters</v>
      </c>
      <c r="E36" s="2" t="str">
        <f t="shared" si="1"/>
        <v>X</v>
      </c>
      <c r="F36" s="2" t="str">
        <f t="shared" si="2"/>
        <v>X</v>
      </c>
      <c r="G36" s="2" t="str">
        <f t="shared" si="3"/>
        <v>X</v>
      </c>
      <c r="H36" s="2" t="str">
        <f t="shared" si="4"/>
        <v>X</v>
      </c>
      <c r="I36" s="2" t="str">
        <f t="shared" si="5"/>
        <v>X</v>
      </c>
      <c r="J36" s="2" t="str">
        <f t="shared" si="6"/>
        <v>X</v>
      </c>
      <c r="K36" s="2" t="str">
        <f t="shared" si="7"/>
        <v>X</v>
      </c>
      <c r="L36" s="2" t="str">
        <f t="shared" si="8"/>
        <v>X</v>
      </c>
      <c r="M36" s="2">
        <f>'MOH HQ Vacancy Analysis'!H36*INDEX('Salary Bands &amp; COVID Allowances'!I:I, MATCH('MOH HQ Vacancy Analysis'!M36, 'Salary Bands &amp; COVID Allowances'!A:A, 0))</f>
        <v>6045448</v>
      </c>
      <c r="N36" s="34">
        <f t="shared" si="9"/>
        <v>6045448</v>
      </c>
      <c r="O36" s="34">
        <f t="shared" si="10"/>
        <v>6045448</v>
      </c>
      <c r="P36" s="34">
        <f t="shared" si="11"/>
        <v>6045448</v>
      </c>
      <c r="Q36" s="34">
        <f t="shared" si="12"/>
        <v>6045448</v>
      </c>
      <c r="R36" s="34">
        <f t="shared" si="13"/>
        <v>6045448</v>
      </c>
      <c r="S36" s="34">
        <f t="shared" si="14"/>
        <v>6045448</v>
      </c>
      <c r="T36" s="34">
        <f t="shared" si="15"/>
        <v>6045448</v>
      </c>
    </row>
    <row r="37" spans="1:20" x14ac:dyDescent="0.3">
      <c r="A37" t="s">
        <v>210</v>
      </c>
      <c r="B37" t="s">
        <v>211</v>
      </c>
      <c r="C37" t="s">
        <v>212</v>
      </c>
      <c r="D37" t="str">
        <f>_xlfn.CONCAT("Recruit ", 'MOH HQ Vacancy Analysis'!H37, " Grade ", 'MOH HQ Vacancy Analysis'!L37, " ", 'MOH HQ Vacancy Analysis'!J37, " in the ",'MOH HQ Vacancy Analysis'!D37, " at Ministry of Health Headquarters")</f>
        <v>Recruit 4 Grade I Other Support Staff in the Pre- Hospital Emergency Care Section at Ministry of Health Headquarters</v>
      </c>
      <c r="E37" s="2" t="str">
        <f t="shared" si="1"/>
        <v>X</v>
      </c>
      <c r="F37" s="2" t="str">
        <f t="shared" si="2"/>
        <v>X</v>
      </c>
      <c r="G37" s="2" t="str">
        <f t="shared" si="3"/>
        <v>X</v>
      </c>
      <c r="H37" s="2" t="str">
        <f t="shared" si="4"/>
        <v>X</v>
      </c>
      <c r="I37" s="2" t="str">
        <f t="shared" si="5"/>
        <v>X</v>
      </c>
      <c r="J37" s="2" t="str">
        <f t="shared" si="6"/>
        <v>X</v>
      </c>
      <c r="K37" s="2" t="str">
        <f t="shared" si="7"/>
        <v>X</v>
      </c>
      <c r="L37" s="2" t="str">
        <f t="shared" si="8"/>
        <v>X</v>
      </c>
      <c r="M37" s="2">
        <f>'MOH HQ Vacancy Analysis'!H37*INDEX('Salary Bands &amp; COVID Allowances'!I:I, MATCH('MOH HQ Vacancy Analysis'!M37, 'Salary Bands &amp; COVID Allowances'!A:A, 0))</f>
        <v>24181792</v>
      </c>
      <c r="N37" s="34">
        <f t="shared" si="9"/>
        <v>24181792</v>
      </c>
      <c r="O37" s="34">
        <f t="shared" si="10"/>
        <v>24181792</v>
      </c>
      <c r="P37" s="34">
        <f t="shared" si="11"/>
        <v>24181792</v>
      </c>
      <c r="Q37" s="34">
        <f t="shared" si="12"/>
        <v>24181792</v>
      </c>
      <c r="R37" s="34">
        <f t="shared" si="13"/>
        <v>24181792</v>
      </c>
      <c r="S37" s="34">
        <f t="shared" si="14"/>
        <v>24181792</v>
      </c>
      <c r="T37" s="34">
        <f t="shared" si="15"/>
        <v>24181792</v>
      </c>
    </row>
    <row r="38" spans="1:20" x14ac:dyDescent="0.3">
      <c r="A38" t="s">
        <v>210</v>
      </c>
      <c r="B38" t="s">
        <v>211</v>
      </c>
      <c r="C38" t="s">
        <v>212</v>
      </c>
      <c r="D38" t="str">
        <f>_xlfn.CONCAT("Recruit ", 'MOH HQ Vacancy Analysis'!H38, " Grade ", 'MOH HQ Vacancy Analysis'!L38, " ", 'MOH HQ Vacancy Analysis'!J38, " in the ",'MOH HQ Vacancy Analysis'!D38, " at Ministry of Health Headquarters")</f>
        <v>Recruit 6 Grade J Other Support Staff in the Pre- Hospital Emergency Care Section at Ministry of Health Headquarters</v>
      </c>
      <c r="E38" s="2" t="str">
        <f t="shared" si="1"/>
        <v>X</v>
      </c>
      <c r="F38" s="2" t="str">
        <f t="shared" si="2"/>
        <v>X</v>
      </c>
      <c r="G38" s="2" t="str">
        <f t="shared" si="3"/>
        <v>X</v>
      </c>
      <c r="H38" s="2" t="str">
        <f t="shared" si="4"/>
        <v>X</v>
      </c>
      <c r="I38" s="2" t="str">
        <f t="shared" si="5"/>
        <v>X</v>
      </c>
      <c r="J38" s="2" t="str">
        <f t="shared" si="6"/>
        <v>X</v>
      </c>
      <c r="K38" s="2" t="str">
        <f t="shared" si="7"/>
        <v>X</v>
      </c>
      <c r="L38" s="2" t="str">
        <f t="shared" si="8"/>
        <v>X</v>
      </c>
      <c r="M38" s="2">
        <f>'MOH HQ Vacancy Analysis'!H38*INDEX('Salary Bands &amp; COVID Allowances'!I:I, MATCH('MOH HQ Vacancy Analysis'!M38, 'Salary Bands &amp; COVID Allowances'!A:A, 0))</f>
        <v>26734824</v>
      </c>
      <c r="N38" s="34">
        <f t="shared" si="9"/>
        <v>26734824</v>
      </c>
      <c r="O38" s="34">
        <f t="shared" si="10"/>
        <v>26734824</v>
      </c>
      <c r="P38" s="34">
        <f t="shared" si="11"/>
        <v>26734824</v>
      </c>
      <c r="Q38" s="34">
        <f t="shared" si="12"/>
        <v>26734824</v>
      </c>
      <c r="R38" s="34">
        <f t="shared" si="13"/>
        <v>26734824</v>
      </c>
      <c r="S38" s="34">
        <f t="shared" si="14"/>
        <v>26734824</v>
      </c>
      <c r="T38" s="34">
        <f t="shared" si="15"/>
        <v>26734824</v>
      </c>
    </row>
    <row r="39" spans="1:20" x14ac:dyDescent="0.3">
      <c r="A39" t="s">
        <v>210</v>
      </c>
      <c r="B39" t="s">
        <v>211</v>
      </c>
      <c r="C39" t="s">
        <v>212</v>
      </c>
      <c r="D39" t="str">
        <f>_xlfn.CONCAT("Recruit ", 'MOH HQ Vacancy Analysis'!H39, " Grade ", 'MOH HQ Vacancy Analysis'!L39, " ", 'MOH HQ Vacancy Analysis'!J39, " in the ",'MOH HQ Vacancy Analysis'!D39, " at Ministry of Health Headquarters")</f>
        <v>Recruit 10 Grade K Other Support Staff in the Pre- Hospital Emergency Care Section at Ministry of Health Headquarters</v>
      </c>
      <c r="E39" s="2" t="str">
        <f t="shared" si="1"/>
        <v>X</v>
      </c>
      <c r="F39" s="2" t="str">
        <f t="shared" si="2"/>
        <v>X</v>
      </c>
      <c r="G39" s="2" t="str">
        <f t="shared" si="3"/>
        <v>X</v>
      </c>
      <c r="H39" s="2" t="str">
        <f t="shared" si="4"/>
        <v>X</v>
      </c>
      <c r="I39" s="2" t="str">
        <f t="shared" si="5"/>
        <v>X</v>
      </c>
      <c r="J39" s="2" t="str">
        <f t="shared" si="6"/>
        <v>X</v>
      </c>
      <c r="K39" s="2" t="str">
        <f t="shared" si="7"/>
        <v>X</v>
      </c>
      <c r="L39" s="2" t="str">
        <f t="shared" si="8"/>
        <v>X</v>
      </c>
      <c r="M39" s="2">
        <f>'MOH HQ Vacancy Analysis'!H39*INDEX('Salary Bands &amp; COVID Allowances'!I:I, MATCH('MOH HQ Vacancy Analysis'!M39, 'Salary Bands &amp; COVID Allowances'!A:A, 0))</f>
        <v>37854720</v>
      </c>
      <c r="N39" s="34">
        <f t="shared" si="9"/>
        <v>37854720</v>
      </c>
      <c r="O39" s="34">
        <f t="shared" si="10"/>
        <v>37854720</v>
      </c>
      <c r="P39" s="34">
        <f t="shared" si="11"/>
        <v>37854720</v>
      </c>
      <c r="Q39" s="34">
        <f t="shared" si="12"/>
        <v>37854720</v>
      </c>
      <c r="R39" s="34">
        <f t="shared" si="13"/>
        <v>37854720</v>
      </c>
      <c r="S39" s="34">
        <f t="shared" si="14"/>
        <v>37854720</v>
      </c>
      <c r="T39" s="34">
        <f t="shared" si="15"/>
        <v>37854720</v>
      </c>
    </row>
    <row r="40" spans="1:20" x14ac:dyDescent="0.3">
      <c r="A40" t="s">
        <v>210</v>
      </c>
      <c r="B40" t="s">
        <v>211</v>
      </c>
      <c r="C40" t="s">
        <v>212</v>
      </c>
      <c r="D40" t="str">
        <f>_xlfn.CONCAT("Recruit ", 'MOH HQ Vacancy Analysis'!H40, " Grade ", 'MOH HQ Vacancy Analysis'!L40, " ", 'MOH HQ Vacancy Analysis'!J40, " in the ",'MOH HQ Vacancy Analysis'!D40, " at Ministry of Health Headquarters")</f>
        <v>Recruit 1 Grade K Other Support Staff in the Pre- Hospital Emergency Care Section at Ministry of Health Headquarters</v>
      </c>
      <c r="E40" s="2" t="str">
        <f t="shared" si="1"/>
        <v>X</v>
      </c>
      <c r="F40" s="2" t="str">
        <f t="shared" si="2"/>
        <v>X</v>
      </c>
      <c r="G40" s="2" t="str">
        <f t="shared" si="3"/>
        <v>X</v>
      </c>
      <c r="H40" s="2" t="str">
        <f t="shared" si="4"/>
        <v>X</v>
      </c>
      <c r="I40" s="2" t="str">
        <f t="shared" si="5"/>
        <v>X</v>
      </c>
      <c r="J40" s="2" t="str">
        <f t="shared" si="6"/>
        <v>X</v>
      </c>
      <c r="K40" s="2" t="str">
        <f t="shared" si="7"/>
        <v>X</v>
      </c>
      <c r="L40" s="2" t="str">
        <f t="shared" si="8"/>
        <v>X</v>
      </c>
      <c r="M40" s="2">
        <f>'MOH HQ Vacancy Analysis'!H40*INDEX('Salary Bands &amp; COVID Allowances'!I:I, MATCH('MOH HQ Vacancy Analysis'!M40, 'Salary Bands &amp; COVID Allowances'!A:A, 0))</f>
        <v>3785472</v>
      </c>
      <c r="N40" s="34">
        <f t="shared" si="9"/>
        <v>3785472</v>
      </c>
      <c r="O40" s="34">
        <f t="shared" si="10"/>
        <v>3785472</v>
      </c>
      <c r="P40" s="34">
        <f t="shared" si="11"/>
        <v>3785472</v>
      </c>
      <c r="Q40" s="34">
        <f t="shared" si="12"/>
        <v>3785472</v>
      </c>
      <c r="R40" s="34">
        <f t="shared" si="13"/>
        <v>3785472</v>
      </c>
      <c r="S40" s="34">
        <f t="shared" si="14"/>
        <v>3785472</v>
      </c>
      <c r="T40" s="34">
        <f t="shared" si="15"/>
        <v>3785472</v>
      </c>
    </row>
    <row r="41" spans="1:20" x14ac:dyDescent="0.3">
      <c r="A41" t="s">
        <v>210</v>
      </c>
      <c r="B41" t="s">
        <v>211</v>
      </c>
      <c r="C41" t="s">
        <v>212</v>
      </c>
      <c r="D41" t="str">
        <f>_xlfn.CONCAT("Recruit ", 'MOH HQ Vacancy Analysis'!H41, " Grade ", 'MOH HQ Vacancy Analysis'!L41, " ", 'MOH HQ Vacancy Analysis'!J41, " in the ",'MOH HQ Vacancy Analysis'!D41, " at Ministry of Health Headquarters")</f>
        <v>Recruit 1 Grade M Other Support Staff in the Pre- Hospital Emergency Care Section at Ministry of Health Headquarters</v>
      </c>
      <c r="E41" s="2" t="str">
        <f t="shared" si="1"/>
        <v>X</v>
      </c>
      <c r="F41" s="2" t="str">
        <f t="shared" si="2"/>
        <v>X</v>
      </c>
      <c r="G41" s="2" t="str">
        <f t="shared" si="3"/>
        <v>X</v>
      </c>
      <c r="H41" s="2" t="str">
        <f t="shared" si="4"/>
        <v>X</v>
      </c>
      <c r="I41" s="2" t="str">
        <f t="shared" si="5"/>
        <v>X</v>
      </c>
      <c r="J41" s="2" t="str">
        <f t="shared" si="6"/>
        <v>X</v>
      </c>
      <c r="K41" s="2" t="str">
        <f t="shared" si="7"/>
        <v>X</v>
      </c>
      <c r="L41" s="2" t="str">
        <f t="shared" si="8"/>
        <v>X</v>
      </c>
      <c r="M41" s="2">
        <f>'MOH HQ Vacancy Analysis'!H41*INDEX('Salary Bands &amp; COVID Allowances'!I:I, MATCH('MOH HQ Vacancy Analysis'!M41, 'Salary Bands &amp; COVID Allowances'!A:A, 0))</f>
        <v>2601092</v>
      </c>
      <c r="N41" s="34">
        <f t="shared" si="9"/>
        <v>2601092</v>
      </c>
      <c r="O41" s="34">
        <f t="shared" si="10"/>
        <v>2601092</v>
      </c>
      <c r="P41" s="34">
        <f t="shared" si="11"/>
        <v>2601092</v>
      </c>
      <c r="Q41" s="34">
        <f t="shared" si="12"/>
        <v>2601092</v>
      </c>
      <c r="R41" s="34">
        <f t="shared" si="13"/>
        <v>2601092</v>
      </c>
      <c r="S41" s="34">
        <f t="shared" si="14"/>
        <v>2601092</v>
      </c>
      <c r="T41" s="34">
        <f t="shared" si="15"/>
        <v>2601092</v>
      </c>
    </row>
    <row r="42" spans="1:20" x14ac:dyDescent="0.3">
      <c r="A42" t="s">
        <v>210</v>
      </c>
      <c r="B42" t="s">
        <v>211</v>
      </c>
      <c r="C42" t="s">
        <v>212</v>
      </c>
      <c r="D42" t="str">
        <f>_xlfn.CONCAT("Recruit ", 'MOH HQ Vacancy Analysis'!H42, " Grade ", 'MOH HQ Vacancy Analysis'!L42, " ", 'MOH HQ Vacancy Analysis'!J42, " in the ",'MOH HQ Vacancy Analysis'!D42, " at Ministry of Health Headquarters")</f>
        <v>Recruit 2 Grade P Other Support Staff in the Pre- Hospital Emergency Care Section at Ministry of Health Headquarters</v>
      </c>
      <c r="E42" s="2" t="str">
        <f t="shared" si="1"/>
        <v>X</v>
      </c>
      <c r="F42" s="2" t="str">
        <f t="shared" si="2"/>
        <v>X</v>
      </c>
      <c r="G42" s="2" t="str">
        <f t="shared" si="3"/>
        <v>X</v>
      </c>
      <c r="H42" s="2" t="str">
        <f t="shared" si="4"/>
        <v>X</v>
      </c>
      <c r="I42" s="2" t="str">
        <f t="shared" si="5"/>
        <v>X</v>
      </c>
      <c r="J42" s="2" t="str">
        <f t="shared" si="6"/>
        <v>X</v>
      </c>
      <c r="K42" s="2" t="str">
        <f t="shared" si="7"/>
        <v>X</v>
      </c>
      <c r="L42" s="2" t="str">
        <f t="shared" si="8"/>
        <v>X</v>
      </c>
      <c r="M42" s="2">
        <f>'MOH HQ Vacancy Analysis'!H42*INDEX('Salary Bands &amp; COVID Allowances'!I:I, MATCH('MOH HQ Vacancy Analysis'!M42, 'Salary Bands &amp; COVID Allowances'!A:A, 0))</f>
        <v>4638792</v>
      </c>
      <c r="N42" s="34">
        <f t="shared" si="9"/>
        <v>4638792</v>
      </c>
      <c r="O42" s="34">
        <f t="shared" si="10"/>
        <v>4638792</v>
      </c>
      <c r="P42" s="34">
        <f t="shared" si="11"/>
        <v>4638792</v>
      </c>
      <c r="Q42" s="34">
        <f t="shared" si="12"/>
        <v>4638792</v>
      </c>
      <c r="R42" s="34">
        <f t="shared" si="13"/>
        <v>4638792</v>
      </c>
      <c r="S42" s="34">
        <f t="shared" si="14"/>
        <v>4638792</v>
      </c>
      <c r="T42" s="34">
        <f t="shared" si="15"/>
        <v>4638792</v>
      </c>
    </row>
    <row r="43" spans="1:20" x14ac:dyDescent="0.3">
      <c r="A43" t="s">
        <v>210</v>
      </c>
      <c r="B43" t="s">
        <v>211</v>
      </c>
      <c r="C43" t="s">
        <v>212</v>
      </c>
      <c r="D43" t="str">
        <f>_xlfn.CONCAT("Recruit ", 'MOH HQ Vacancy Analysis'!H43, " Grade ", 'MOH HQ Vacancy Analysis'!L43, " ", 'MOH HQ Vacancy Analysis'!J43, " in the ",'MOH HQ Vacancy Analysis'!D43, " at Ministry of Health Headquarters")</f>
        <v>Recruit 0 Grade D Director in the Quality Management Department at Ministry of Health Headquarters</v>
      </c>
      <c r="E43" s="2" t="str">
        <f t="shared" si="1"/>
        <v/>
      </c>
      <c r="F43" s="2" t="str">
        <f t="shared" si="2"/>
        <v/>
      </c>
      <c r="G43" s="2" t="str">
        <f t="shared" si="3"/>
        <v/>
      </c>
      <c r="H43" s="2" t="str">
        <f t="shared" si="4"/>
        <v/>
      </c>
      <c r="I43" s="2" t="str">
        <f t="shared" si="5"/>
        <v/>
      </c>
      <c r="J43" s="2" t="str">
        <f t="shared" si="6"/>
        <v/>
      </c>
      <c r="K43" s="2" t="str">
        <f t="shared" si="7"/>
        <v/>
      </c>
      <c r="L43" s="2" t="str">
        <f t="shared" si="8"/>
        <v/>
      </c>
      <c r="M43" s="2">
        <f>'MOH HQ Vacancy Analysis'!H43*INDEX('Salary Bands &amp; COVID Allowances'!I:I, MATCH('MOH HQ Vacancy Analysis'!M43, 'Salary Bands &amp; COVID Allowances'!A:A, 0))</f>
        <v>0</v>
      </c>
      <c r="N43" s="34">
        <f t="shared" si="9"/>
        <v>0</v>
      </c>
      <c r="O43" s="34">
        <f t="shared" si="10"/>
        <v>0</v>
      </c>
      <c r="P43" s="34">
        <f t="shared" si="11"/>
        <v>0</v>
      </c>
      <c r="Q43" s="34">
        <f t="shared" si="12"/>
        <v>0</v>
      </c>
      <c r="R43" s="34">
        <f t="shared" si="13"/>
        <v>0</v>
      </c>
      <c r="S43" s="34">
        <f t="shared" si="14"/>
        <v>0</v>
      </c>
      <c r="T43" s="34">
        <f t="shared" si="15"/>
        <v>0</v>
      </c>
    </row>
    <row r="44" spans="1:20" x14ac:dyDescent="0.3">
      <c r="A44" t="s">
        <v>210</v>
      </c>
      <c r="B44" t="s">
        <v>211</v>
      </c>
      <c r="C44" t="s">
        <v>212</v>
      </c>
      <c r="D44" t="str">
        <f>_xlfn.CONCAT("Recruit ", 'MOH HQ Vacancy Analysis'!H44, " Grade ", 'MOH HQ Vacancy Analysis'!L44, " ", 'MOH HQ Vacancy Analysis'!J44, " in the ",'MOH HQ Vacancy Analysis'!D44, " at Ministry of Health Headquarters")</f>
        <v>Recruit 1 Grade I Other Management Staff in the Quality Management Department at Ministry of Health Headquarters</v>
      </c>
      <c r="E44" s="2" t="str">
        <f t="shared" si="1"/>
        <v>X</v>
      </c>
      <c r="F44" s="2" t="str">
        <f t="shared" si="2"/>
        <v>X</v>
      </c>
      <c r="G44" s="2" t="str">
        <f t="shared" si="3"/>
        <v>X</v>
      </c>
      <c r="H44" s="2" t="str">
        <f t="shared" si="4"/>
        <v>X</v>
      </c>
      <c r="I44" s="2" t="str">
        <f t="shared" si="5"/>
        <v>X</v>
      </c>
      <c r="J44" s="2" t="str">
        <f t="shared" si="6"/>
        <v>X</v>
      </c>
      <c r="K44" s="2" t="str">
        <f t="shared" si="7"/>
        <v>X</v>
      </c>
      <c r="L44" s="2" t="str">
        <f t="shared" si="8"/>
        <v>X</v>
      </c>
      <c r="M44" s="2">
        <f>'MOH HQ Vacancy Analysis'!H44*INDEX('Salary Bands &amp; COVID Allowances'!I:I, MATCH('MOH HQ Vacancy Analysis'!M44, 'Salary Bands &amp; COVID Allowances'!A:A, 0))</f>
        <v>6045448</v>
      </c>
      <c r="N44" s="34">
        <f t="shared" si="9"/>
        <v>6045448</v>
      </c>
      <c r="O44" s="34">
        <f t="shared" si="10"/>
        <v>6045448</v>
      </c>
      <c r="P44" s="34">
        <f t="shared" si="11"/>
        <v>6045448</v>
      </c>
      <c r="Q44" s="34">
        <f t="shared" si="12"/>
        <v>6045448</v>
      </c>
      <c r="R44" s="34">
        <f t="shared" si="13"/>
        <v>6045448</v>
      </c>
      <c r="S44" s="34">
        <f t="shared" si="14"/>
        <v>6045448</v>
      </c>
      <c r="T44" s="34">
        <f t="shared" si="15"/>
        <v>6045448</v>
      </c>
    </row>
    <row r="45" spans="1:20" x14ac:dyDescent="0.3">
      <c r="A45" t="s">
        <v>210</v>
      </c>
      <c r="B45" t="s">
        <v>211</v>
      </c>
      <c r="C45" t="s">
        <v>212</v>
      </c>
      <c r="D45" t="str">
        <f>_xlfn.CONCAT("Recruit ", 'MOH HQ Vacancy Analysis'!H45, " Grade ", 'MOH HQ Vacancy Analysis'!L45, " ", 'MOH HQ Vacancy Analysis'!J45, " in the ",'MOH HQ Vacancy Analysis'!D45, " at Ministry of Health Headquarters")</f>
        <v>Recruit 0 Grade E Director in the Standards and Norms Division at Ministry of Health Headquarters</v>
      </c>
      <c r="E45" s="2" t="str">
        <f t="shared" si="1"/>
        <v/>
      </c>
      <c r="F45" s="2" t="str">
        <f t="shared" si="2"/>
        <v/>
      </c>
      <c r="G45" s="2" t="str">
        <f t="shared" si="3"/>
        <v/>
      </c>
      <c r="H45" s="2" t="str">
        <f t="shared" si="4"/>
        <v/>
      </c>
      <c r="I45" s="2" t="str">
        <f t="shared" si="5"/>
        <v/>
      </c>
      <c r="J45" s="2" t="str">
        <f t="shared" si="6"/>
        <v/>
      </c>
      <c r="K45" s="2" t="str">
        <f t="shared" si="7"/>
        <v/>
      </c>
      <c r="L45" s="2" t="str">
        <f t="shared" si="8"/>
        <v/>
      </c>
      <c r="M45" s="2">
        <f>'MOH HQ Vacancy Analysis'!H45*INDEX('Salary Bands &amp; COVID Allowances'!I:I, MATCH('MOH HQ Vacancy Analysis'!M45, 'Salary Bands &amp; COVID Allowances'!A:A, 0))</f>
        <v>0</v>
      </c>
      <c r="N45" s="34">
        <f t="shared" si="9"/>
        <v>0</v>
      </c>
      <c r="O45" s="34">
        <f t="shared" si="10"/>
        <v>0</v>
      </c>
      <c r="P45" s="34">
        <f t="shared" si="11"/>
        <v>0</v>
      </c>
      <c r="Q45" s="34">
        <f t="shared" si="12"/>
        <v>0</v>
      </c>
      <c r="R45" s="34">
        <f t="shared" si="13"/>
        <v>0</v>
      </c>
      <c r="S45" s="34">
        <f t="shared" si="14"/>
        <v>0</v>
      </c>
      <c r="T45" s="34">
        <f t="shared" si="15"/>
        <v>0</v>
      </c>
    </row>
    <row r="46" spans="1:20" x14ac:dyDescent="0.3">
      <c r="A46" t="s">
        <v>210</v>
      </c>
      <c r="B46" t="s">
        <v>211</v>
      </c>
      <c r="C46" t="s">
        <v>212</v>
      </c>
      <c r="D46" t="str">
        <f>_xlfn.CONCAT("Recruit ", 'MOH HQ Vacancy Analysis'!H46, " Grade ", 'MOH HQ Vacancy Analysis'!L46, " ", 'MOH HQ Vacancy Analysis'!J46, " in the ",'MOH HQ Vacancy Analysis'!D46, " at Ministry of Health Headquarters")</f>
        <v>Recruit 0 Grade F Other Support Staff in the Standards and Norms Division at Ministry of Health Headquarters</v>
      </c>
      <c r="E46" s="2" t="str">
        <f t="shared" si="1"/>
        <v/>
      </c>
      <c r="F46" s="2" t="str">
        <f t="shared" si="2"/>
        <v/>
      </c>
      <c r="G46" s="2" t="str">
        <f t="shared" si="3"/>
        <v/>
      </c>
      <c r="H46" s="2" t="str">
        <f t="shared" si="4"/>
        <v/>
      </c>
      <c r="I46" s="2" t="str">
        <f t="shared" si="5"/>
        <v/>
      </c>
      <c r="J46" s="2" t="str">
        <f t="shared" si="6"/>
        <v/>
      </c>
      <c r="K46" s="2" t="str">
        <f t="shared" si="7"/>
        <v/>
      </c>
      <c r="L46" s="2" t="str">
        <f t="shared" si="8"/>
        <v/>
      </c>
      <c r="M46" s="2">
        <f>'MOH HQ Vacancy Analysis'!H46*INDEX('Salary Bands &amp; COVID Allowances'!I:I, MATCH('MOH HQ Vacancy Analysis'!M46, 'Salary Bands &amp; COVID Allowances'!A:A, 0))</f>
        <v>0</v>
      </c>
      <c r="N46" s="34">
        <f t="shared" si="9"/>
        <v>0</v>
      </c>
      <c r="O46" s="34">
        <f t="shared" si="10"/>
        <v>0</v>
      </c>
      <c r="P46" s="34">
        <f t="shared" si="11"/>
        <v>0</v>
      </c>
      <c r="Q46" s="34">
        <f t="shared" si="12"/>
        <v>0</v>
      </c>
      <c r="R46" s="34">
        <f t="shared" si="13"/>
        <v>0</v>
      </c>
      <c r="S46" s="34">
        <f t="shared" si="14"/>
        <v>0</v>
      </c>
      <c r="T46" s="34">
        <f t="shared" si="15"/>
        <v>0</v>
      </c>
    </row>
    <row r="47" spans="1:20" x14ac:dyDescent="0.3">
      <c r="A47" t="s">
        <v>210</v>
      </c>
      <c r="B47" t="s">
        <v>211</v>
      </c>
      <c r="C47" t="s">
        <v>212</v>
      </c>
      <c r="D47" t="str">
        <f>_xlfn.CONCAT("Recruit ", 'MOH HQ Vacancy Analysis'!H47, " Grade ", 'MOH HQ Vacancy Analysis'!L47, " ", 'MOH HQ Vacancy Analysis'!J47, " in the ",'MOH HQ Vacancy Analysis'!D47, " at Ministry of Health Headquarters")</f>
        <v>Recruit 3 Grade G Other Support Staff in the Standards and Norms Division at Ministry of Health Headquarters</v>
      </c>
      <c r="E47" s="2" t="str">
        <f t="shared" si="1"/>
        <v>X</v>
      </c>
      <c r="F47" s="2" t="str">
        <f t="shared" si="2"/>
        <v>X</v>
      </c>
      <c r="G47" s="2" t="str">
        <f t="shared" si="3"/>
        <v>X</v>
      </c>
      <c r="H47" s="2" t="str">
        <f t="shared" si="4"/>
        <v>X</v>
      </c>
      <c r="I47" s="2" t="str">
        <f t="shared" si="5"/>
        <v>X</v>
      </c>
      <c r="J47" s="2" t="str">
        <f t="shared" si="6"/>
        <v>X</v>
      </c>
      <c r="K47" s="2" t="str">
        <f t="shared" si="7"/>
        <v>X</v>
      </c>
      <c r="L47" s="2" t="str">
        <f t="shared" si="8"/>
        <v>X</v>
      </c>
      <c r="M47" s="2">
        <f>'MOH HQ Vacancy Analysis'!H47*INDEX('Salary Bands &amp; COVID Allowances'!I:I, MATCH('MOH HQ Vacancy Analysis'!M47, 'Salary Bands &amp; COVID Allowances'!A:A, 0))</f>
        <v>22252116</v>
      </c>
      <c r="N47" s="34">
        <f t="shared" si="9"/>
        <v>22252116</v>
      </c>
      <c r="O47" s="34">
        <f t="shared" si="10"/>
        <v>22252116</v>
      </c>
      <c r="P47" s="34">
        <f t="shared" si="11"/>
        <v>22252116</v>
      </c>
      <c r="Q47" s="34">
        <f t="shared" si="12"/>
        <v>22252116</v>
      </c>
      <c r="R47" s="34">
        <f t="shared" si="13"/>
        <v>22252116</v>
      </c>
      <c r="S47" s="34">
        <f t="shared" si="14"/>
        <v>22252116</v>
      </c>
      <c r="T47" s="34">
        <f t="shared" si="15"/>
        <v>22252116</v>
      </c>
    </row>
    <row r="48" spans="1:20" x14ac:dyDescent="0.3">
      <c r="A48" t="s">
        <v>210</v>
      </c>
      <c r="B48" t="s">
        <v>211</v>
      </c>
      <c r="C48" t="s">
        <v>212</v>
      </c>
      <c r="D48" t="str">
        <f>_xlfn.CONCAT("Recruit ", 'MOH HQ Vacancy Analysis'!H48, " Grade ", 'MOH HQ Vacancy Analysis'!L48, " ", 'MOH HQ Vacancy Analysis'!J48, " in the ",'MOH HQ Vacancy Analysis'!D48, " at Ministry of Health Headquarters")</f>
        <v>Recruit 0 Grade E Director in the Quality Improvement Division at Ministry of Health Headquarters</v>
      </c>
      <c r="E48" s="2" t="str">
        <f t="shared" si="1"/>
        <v/>
      </c>
      <c r="F48" s="2" t="str">
        <f t="shared" si="2"/>
        <v/>
      </c>
      <c r="G48" s="2" t="str">
        <f t="shared" si="3"/>
        <v/>
      </c>
      <c r="H48" s="2" t="str">
        <f t="shared" si="4"/>
        <v/>
      </c>
      <c r="I48" s="2" t="str">
        <f t="shared" si="5"/>
        <v/>
      </c>
      <c r="J48" s="2" t="str">
        <f t="shared" si="6"/>
        <v/>
      </c>
      <c r="K48" s="2" t="str">
        <f t="shared" si="7"/>
        <v/>
      </c>
      <c r="L48" s="2" t="str">
        <f t="shared" si="8"/>
        <v/>
      </c>
      <c r="M48" s="2">
        <f>'MOH HQ Vacancy Analysis'!H48*INDEX('Salary Bands &amp; COVID Allowances'!I:I, MATCH('MOH HQ Vacancy Analysis'!M48, 'Salary Bands &amp; COVID Allowances'!A:A, 0))</f>
        <v>0</v>
      </c>
      <c r="N48" s="34">
        <f t="shared" si="9"/>
        <v>0</v>
      </c>
      <c r="O48" s="34">
        <f t="shared" si="10"/>
        <v>0</v>
      </c>
      <c r="P48" s="34">
        <f t="shared" si="11"/>
        <v>0</v>
      </c>
      <c r="Q48" s="34">
        <f t="shared" si="12"/>
        <v>0</v>
      </c>
      <c r="R48" s="34">
        <f t="shared" si="13"/>
        <v>0</v>
      </c>
      <c r="S48" s="34">
        <f t="shared" si="14"/>
        <v>0</v>
      </c>
      <c r="T48" s="34">
        <f t="shared" si="15"/>
        <v>0</v>
      </c>
    </row>
    <row r="49" spans="1:20" x14ac:dyDescent="0.3">
      <c r="A49" t="s">
        <v>210</v>
      </c>
      <c r="B49" t="s">
        <v>211</v>
      </c>
      <c r="C49" t="s">
        <v>212</v>
      </c>
      <c r="D49" t="str">
        <f>_xlfn.CONCAT("Recruit ", 'MOH HQ Vacancy Analysis'!H49, " Grade ", 'MOH HQ Vacancy Analysis'!L49, " ", 'MOH HQ Vacancy Analysis'!J49, " in the ",'MOH HQ Vacancy Analysis'!D49, " at Ministry of Health Headquarters")</f>
        <v>Recruit 0 Grade F Other Management Staff in the Quality Improvement Division at Ministry of Health Headquarters</v>
      </c>
      <c r="E49" s="2" t="str">
        <f t="shared" si="1"/>
        <v/>
      </c>
      <c r="F49" s="2" t="str">
        <f t="shared" si="2"/>
        <v/>
      </c>
      <c r="G49" s="2" t="str">
        <f t="shared" si="3"/>
        <v/>
      </c>
      <c r="H49" s="2" t="str">
        <f t="shared" si="4"/>
        <v/>
      </c>
      <c r="I49" s="2" t="str">
        <f t="shared" si="5"/>
        <v/>
      </c>
      <c r="J49" s="2" t="str">
        <f t="shared" si="6"/>
        <v/>
      </c>
      <c r="K49" s="2" t="str">
        <f t="shared" si="7"/>
        <v/>
      </c>
      <c r="L49" s="2" t="str">
        <f t="shared" si="8"/>
        <v/>
      </c>
      <c r="M49" s="2">
        <f>'MOH HQ Vacancy Analysis'!H49*INDEX('Salary Bands &amp; COVID Allowances'!I:I, MATCH('MOH HQ Vacancy Analysis'!M49, 'Salary Bands &amp; COVID Allowances'!A:A, 0))</f>
        <v>0</v>
      </c>
      <c r="N49" s="34">
        <f t="shared" si="9"/>
        <v>0</v>
      </c>
      <c r="O49" s="34">
        <f t="shared" si="10"/>
        <v>0</v>
      </c>
      <c r="P49" s="34">
        <f t="shared" si="11"/>
        <v>0</v>
      </c>
      <c r="Q49" s="34">
        <f t="shared" si="12"/>
        <v>0</v>
      </c>
      <c r="R49" s="34">
        <f t="shared" si="13"/>
        <v>0</v>
      </c>
      <c r="S49" s="34">
        <f t="shared" si="14"/>
        <v>0</v>
      </c>
      <c r="T49" s="34">
        <f t="shared" si="15"/>
        <v>0</v>
      </c>
    </row>
    <row r="50" spans="1:20" x14ac:dyDescent="0.3">
      <c r="A50" t="s">
        <v>210</v>
      </c>
      <c r="B50" t="s">
        <v>211</v>
      </c>
      <c r="C50" t="s">
        <v>212</v>
      </c>
      <c r="D50" t="str">
        <f>_xlfn.CONCAT("Recruit ", 'MOH HQ Vacancy Analysis'!H50, " Grade ", 'MOH HQ Vacancy Analysis'!L50, " ", 'MOH HQ Vacancy Analysis'!J50, " in the ",'MOH HQ Vacancy Analysis'!D50, " at Ministry of Health Headquarters")</f>
        <v>Recruit 3 Grade G Other Support Staff in the Quality Improvement Division at Ministry of Health Headquarters</v>
      </c>
      <c r="E50" s="2" t="str">
        <f t="shared" si="1"/>
        <v>X</v>
      </c>
      <c r="F50" s="2" t="str">
        <f t="shared" si="2"/>
        <v>X</v>
      </c>
      <c r="G50" s="2" t="str">
        <f t="shared" si="3"/>
        <v>X</v>
      </c>
      <c r="H50" s="2" t="str">
        <f t="shared" si="4"/>
        <v>X</v>
      </c>
      <c r="I50" s="2" t="str">
        <f t="shared" si="5"/>
        <v>X</v>
      </c>
      <c r="J50" s="2" t="str">
        <f t="shared" si="6"/>
        <v>X</v>
      </c>
      <c r="K50" s="2" t="str">
        <f t="shared" si="7"/>
        <v>X</v>
      </c>
      <c r="L50" s="2" t="str">
        <f t="shared" si="8"/>
        <v>X</v>
      </c>
      <c r="M50" s="2">
        <f>'MOH HQ Vacancy Analysis'!H50*INDEX('Salary Bands &amp; COVID Allowances'!I:I, MATCH('MOH HQ Vacancy Analysis'!M50, 'Salary Bands &amp; COVID Allowances'!A:A, 0))</f>
        <v>22252116</v>
      </c>
      <c r="N50" s="34">
        <f t="shared" si="9"/>
        <v>22252116</v>
      </c>
      <c r="O50" s="34">
        <f t="shared" si="10"/>
        <v>22252116</v>
      </c>
      <c r="P50" s="34">
        <f t="shared" si="11"/>
        <v>22252116</v>
      </c>
      <c r="Q50" s="34">
        <f t="shared" si="12"/>
        <v>22252116</v>
      </c>
      <c r="R50" s="34">
        <f t="shared" si="13"/>
        <v>22252116</v>
      </c>
      <c r="S50" s="34">
        <f t="shared" si="14"/>
        <v>22252116</v>
      </c>
      <c r="T50" s="34">
        <f t="shared" si="15"/>
        <v>22252116</v>
      </c>
    </row>
    <row r="51" spans="1:20" x14ac:dyDescent="0.3">
      <c r="A51" t="s">
        <v>210</v>
      </c>
      <c r="B51" t="s">
        <v>211</v>
      </c>
      <c r="C51" t="s">
        <v>212</v>
      </c>
      <c r="D51" t="str">
        <f>_xlfn.CONCAT("Recruit ", 'MOH HQ Vacancy Analysis'!H51, " Grade ", 'MOH HQ Vacancy Analysis'!L51, " ", 'MOH HQ Vacancy Analysis'!J51, " in the ",'MOH HQ Vacancy Analysis'!D51, " at Ministry of Health Headquarters")</f>
        <v>Recruit 1 Grade E Director in the Digital Health Division at Ministry of Health Headquarters</v>
      </c>
      <c r="E51" s="2" t="str">
        <f t="shared" si="1"/>
        <v>X</v>
      </c>
      <c r="F51" s="2" t="str">
        <f t="shared" si="2"/>
        <v>X</v>
      </c>
      <c r="G51" s="2" t="str">
        <f t="shared" si="3"/>
        <v>X</v>
      </c>
      <c r="H51" s="2" t="str">
        <f t="shared" si="4"/>
        <v>X</v>
      </c>
      <c r="I51" s="2" t="str">
        <f t="shared" si="5"/>
        <v>X</v>
      </c>
      <c r="J51" s="2" t="str">
        <f t="shared" si="6"/>
        <v>X</v>
      </c>
      <c r="K51" s="2" t="str">
        <f t="shared" si="7"/>
        <v>X</v>
      </c>
      <c r="L51" s="2" t="str">
        <f t="shared" si="8"/>
        <v>X</v>
      </c>
      <c r="M51" s="2">
        <f>'MOH HQ Vacancy Analysis'!H51*INDEX('Salary Bands &amp; COVID Allowances'!I:I, MATCH('MOH HQ Vacancy Analysis'!M51, 'Salary Bands &amp; COVID Allowances'!A:A, 0))</f>
        <v>16447284</v>
      </c>
      <c r="N51" s="34">
        <f t="shared" si="9"/>
        <v>16447284</v>
      </c>
      <c r="O51" s="34">
        <f t="shared" si="10"/>
        <v>16447284</v>
      </c>
      <c r="P51" s="34">
        <f t="shared" si="11"/>
        <v>16447284</v>
      </c>
      <c r="Q51" s="34">
        <f t="shared" si="12"/>
        <v>16447284</v>
      </c>
      <c r="R51" s="34">
        <f t="shared" si="13"/>
        <v>16447284</v>
      </c>
      <c r="S51" s="34">
        <f t="shared" si="14"/>
        <v>16447284</v>
      </c>
      <c r="T51" s="34">
        <f t="shared" si="15"/>
        <v>16447284</v>
      </c>
    </row>
    <row r="52" spans="1:20" x14ac:dyDescent="0.3">
      <c r="A52" t="s">
        <v>210</v>
      </c>
      <c r="B52" t="s">
        <v>211</v>
      </c>
      <c r="C52" t="s">
        <v>212</v>
      </c>
      <c r="D52" t="str">
        <f>_xlfn.CONCAT("Recruit ", 'MOH HQ Vacancy Analysis'!H52, " Grade ", 'MOH HQ Vacancy Analysis'!L52, " ", 'MOH HQ Vacancy Analysis'!J52, " in the ",'MOH HQ Vacancy Analysis'!D52, " at Ministry of Health Headquarters")</f>
        <v>Recruit 2 Grade F Other Support Staff in the Digital Health Division at Ministry of Health Headquarters</v>
      </c>
      <c r="E52" s="2" t="str">
        <f t="shared" si="1"/>
        <v>X</v>
      </c>
      <c r="F52" s="2" t="str">
        <f t="shared" si="2"/>
        <v>X</v>
      </c>
      <c r="G52" s="2" t="str">
        <f t="shared" si="3"/>
        <v>X</v>
      </c>
      <c r="H52" s="2" t="str">
        <f t="shared" si="4"/>
        <v>X</v>
      </c>
      <c r="I52" s="2" t="str">
        <f t="shared" si="5"/>
        <v>X</v>
      </c>
      <c r="J52" s="2" t="str">
        <f t="shared" si="6"/>
        <v>X</v>
      </c>
      <c r="K52" s="2" t="str">
        <f t="shared" si="7"/>
        <v>X</v>
      </c>
      <c r="L52" s="2" t="str">
        <f t="shared" si="8"/>
        <v>X</v>
      </c>
      <c r="M52" s="2">
        <f>'MOH HQ Vacancy Analysis'!H52*INDEX('Salary Bands &amp; COVID Allowances'!I:I, MATCH('MOH HQ Vacancy Analysis'!M52, 'Salary Bands &amp; COVID Allowances'!A:A, 0))</f>
        <v>21554352</v>
      </c>
      <c r="N52" s="34">
        <f t="shared" si="9"/>
        <v>21554352</v>
      </c>
      <c r="O52" s="34">
        <f t="shared" si="10"/>
        <v>21554352</v>
      </c>
      <c r="P52" s="34">
        <f t="shared" si="11"/>
        <v>21554352</v>
      </c>
      <c r="Q52" s="34">
        <f t="shared" si="12"/>
        <v>21554352</v>
      </c>
      <c r="R52" s="34">
        <f t="shared" si="13"/>
        <v>21554352</v>
      </c>
      <c r="S52" s="34">
        <f t="shared" si="14"/>
        <v>21554352</v>
      </c>
      <c r="T52" s="34">
        <f t="shared" si="15"/>
        <v>21554352</v>
      </c>
    </row>
    <row r="53" spans="1:20" x14ac:dyDescent="0.3">
      <c r="A53" t="s">
        <v>210</v>
      </c>
      <c r="B53" t="s">
        <v>211</v>
      </c>
      <c r="C53" t="s">
        <v>212</v>
      </c>
      <c r="D53" t="str">
        <f>_xlfn.CONCAT("Recruit ", 'MOH HQ Vacancy Analysis'!H53, " Grade ", 'MOH HQ Vacancy Analysis'!L53, " ", 'MOH HQ Vacancy Analysis'!J53, " in the ",'MOH HQ Vacancy Analysis'!D53, " at Ministry of Health Headquarters")</f>
        <v>Recruit 2 Grade F Other Support Staff in the Digital Health Division at Ministry of Health Headquarters</v>
      </c>
      <c r="E53" s="2" t="str">
        <f t="shared" si="1"/>
        <v>X</v>
      </c>
      <c r="F53" s="2" t="str">
        <f t="shared" si="2"/>
        <v>X</v>
      </c>
      <c r="G53" s="2" t="str">
        <f t="shared" si="3"/>
        <v>X</v>
      </c>
      <c r="H53" s="2" t="str">
        <f t="shared" si="4"/>
        <v>X</v>
      </c>
      <c r="I53" s="2" t="str">
        <f t="shared" si="5"/>
        <v>X</v>
      </c>
      <c r="J53" s="2" t="str">
        <f t="shared" si="6"/>
        <v>X</v>
      </c>
      <c r="K53" s="2" t="str">
        <f t="shared" si="7"/>
        <v>X</v>
      </c>
      <c r="L53" s="2" t="str">
        <f t="shared" si="8"/>
        <v>X</v>
      </c>
      <c r="M53" s="2">
        <f>'MOH HQ Vacancy Analysis'!H53*INDEX('Salary Bands &amp; COVID Allowances'!I:I, MATCH('MOH HQ Vacancy Analysis'!M53, 'Salary Bands &amp; COVID Allowances'!A:A, 0))</f>
        <v>21554352</v>
      </c>
      <c r="N53" s="34">
        <f t="shared" si="9"/>
        <v>21554352</v>
      </c>
      <c r="O53" s="34">
        <f t="shared" si="10"/>
        <v>21554352</v>
      </c>
      <c r="P53" s="34">
        <f t="shared" si="11"/>
        <v>21554352</v>
      </c>
      <c r="Q53" s="34">
        <f t="shared" si="12"/>
        <v>21554352</v>
      </c>
      <c r="R53" s="34">
        <f t="shared" si="13"/>
        <v>21554352</v>
      </c>
      <c r="S53" s="34">
        <f t="shared" si="14"/>
        <v>21554352</v>
      </c>
      <c r="T53" s="34">
        <f t="shared" si="15"/>
        <v>21554352</v>
      </c>
    </row>
    <row r="54" spans="1:20" x14ac:dyDescent="0.3">
      <c r="A54" t="s">
        <v>210</v>
      </c>
      <c r="B54" t="s">
        <v>211</v>
      </c>
      <c r="C54" t="s">
        <v>212</v>
      </c>
      <c r="D54" t="str">
        <f>_xlfn.CONCAT("Recruit ", 'MOH HQ Vacancy Analysis'!H54, " Grade ", 'MOH HQ Vacancy Analysis'!L54, " ", 'MOH HQ Vacancy Analysis'!J54, " in the ",'MOH HQ Vacancy Analysis'!D54, " at Ministry of Health Headquarters")</f>
        <v>Recruit 2 Grade F Other Support Staff in the Digital Health Division at Ministry of Health Headquarters</v>
      </c>
      <c r="E54" s="2" t="str">
        <f t="shared" si="1"/>
        <v>X</v>
      </c>
      <c r="F54" s="2" t="str">
        <f t="shared" si="2"/>
        <v>X</v>
      </c>
      <c r="G54" s="2" t="str">
        <f t="shared" si="3"/>
        <v>X</v>
      </c>
      <c r="H54" s="2" t="str">
        <f t="shared" si="4"/>
        <v>X</v>
      </c>
      <c r="I54" s="2" t="str">
        <f t="shared" si="5"/>
        <v>X</v>
      </c>
      <c r="J54" s="2" t="str">
        <f t="shared" si="6"/>
        <v>X</v>
      </c>
      <c r="K54" s="2" t="str">
        <f t="shared" si="7"/>
        <v>X</v>
      </c>
      <c r="L54" s="2" t="str">
        <f t="shared" si="8"/>
        <v>X</v>
      </c>
      <c r="M54" s="2">
        <f>'MOH HQ Vacancy Analysis'!H54*INDEX('Salary Bands &amp; COVID Allowances'!I:I, MATCH('MOH HQ Vacancy Analysis'!M54, 'Salary Bands &amp; COVID Allowances'!A:A, 0))</f>
        <v>21554352</v>
      </c>
      <c r="N54" s="34">
        <f t="shared" si="9"/>
        <v>21554352</v>
      </c>
      <c r="O54" s="34">
        <f t="shared" si="10"/>
        <v>21554352</v>
      </c>
      <c r="P54" s="34">
        <f t="shared" si="11"/>
        <v>21554352</v>
      </c>
      <c r="Q54" s="34">
        <f t="shared" si="12"/>
        <v>21554352</v>
      </c>
      <c r="R54" s="34">
        <f t="shared" si="13"/>
        <v>21554352</v>
      </c>
      <c r="S54" s="34">
        <f t="shared" si="14"/>
        <v>21554352</v>
      </c>
      <c r="T54" s="34">
        <f t="shared" si="15"/>
        <v>21554352</v>
      </c>
    </row>
    <row r="55" spans="1:20" x14ac:dyDescent="0.3">
      <c r="A55" t="s">
        <v>210</v>
      </c>
      <c r="B55" t="s">
        <v>211</v>
      </c>
      <c r="C55" t="s">
        <v>212</v>
      </c>
      <c r="D55" t="str">
        <f>_xlfn.CONCAT("Recruit ", 'MOH HQ Vacancy Analysis'!H55, " Grade ", 'MOH HQ Vacancy Analysis'!L55, " ", 'MOH HQ Vacancy Analysis'!J55, " in the ",'MOH HQ Vacancy Analysis'!D55, " at Ministry of Health Headquarters")</f>
        <v>Recruit 2 Grade F Other Management Staff in the Digital Health Division at Ministry of Health Headquarters</v>
      </c>
      <c r="E55" s="2" t="str">
        <f t="shared" si="1"/>
        <v>X</v>
      </c>
      <c r="F55" s="2" t="str">
        <f t="shared" si="2"/>
        <v>X</v>
      </c>
      <c r="G55" s="2" t="str">
        <f t="shared" si="3"/>
        <v>X</v>
      </c>
      <c r="H55" s="2" t="str">
        <f t="shared" si="4"/>
        <v>X</v>
      </c>
      <c r="I55" s="2" t="str">
        <f t="shared" si="5"/>
        <v>X</v>
      </c>
      <c r="J55" s="2" t="str">
        <f t="shared" si="6"/>
        <v>X</v>
      </c>
      <c r="K55" s="2" t="str">
        <f t="shared" si="7"/>
        <v>X</v>
      </c>
      <c r="L55" s="2" t="str">
        <f t="shared" si="8"/>
        <v>X</v>
      </c>
      <c r="M55" s="2">
        <f>'MOH HQ Vacancy Analysis'!H55*INDEX('Salary Bands &amp; COVID Allowances'!I:I, MATCH('MOH HQ Vacancy Analysis'!M55, 'Salary Bands &amp; COVID Allowances'!A:A, 0))</f>
        <v>21554352</v>
      </c>
      <c r="N55" s="34">
        <f t="shared" si="9"/>
        <v>21554352</v>
      </c>
      <c r="O55" s="34">
        <f t="shared" si="10"/>
        <v>21554352</v>
      </c>
      <c r="P55" s="34">
        <f t="shared" si="11"/>
        <v>21554352</v>
      </c>
      <c r="Q55" s="34">
        <f t="shared" si="12"/>
        <v>21554352</v>
      </c>
      <c r="R55" s="34">
        <f t="shared" si="13"/>
        <v>21554352</v>
      </c>
      <c r="S55" s="34">
        <f t="shared" si="14"/>
        <v>21554352</v>
      </c>
      <c r="T55" s="34">
        <f t="shared" si="15"/>
        <v>21554352</v>
      </c>
    </row>
    <row r="56" spans="1:20" x14ac:dyDescent="0.3">
      <c r="A56" t="s">
        <v>210</v>
      </c>
      <c r="B56" t="s">
        <v>211</v>
      </c>
      <c r="C56" t="s">
        <v>212</v>
      </c>
      <c r="D56" t="str">
        <f>_xlfn.CONCAT("Recruit ", 'MOH HQ Vacancy Analysis'!H56, " Grade ", 'MOH HQ Vacancy Analysis'!L56, " ", 'MOH HQ Vacancy Analysis'!J56, " in the ",'MOH HQ Vacancy Analysis'!D56, " at Ministry of Health Headquarters")</f>
        <v>Recruit 5 Grade G Other Support Staff in the Digital Health Division at Ministry of Health Headquarters</v>
      </c>
      <c r="E56" s="2" t="str">
        <f t="shared" si="1"/>
        <v>X</v>
      </c>
      <c r="F56" s="2" t="str">
        <f t="shared" si="2"/>
        <v>X</v>
      </c>
      <c r="G56" s="2" t="str">
        <f t="shared" si="3"/>
        <v>X</v>
      </c>
      <c r="H56" s="2" t="str">
        <f t="shared" si="4"/>
        <v>X</v>
      </c>
      <c r="I56" s="2" t="str">
        <f t="shared" si="5"/>
        <v>X</v>
      </c>
      <c r="J56" s="2" t="str">
        <f t="shared" si="6"/>
        <v>X</v>
      </c>
      <c r="K56" s="2" t="str">
        <f t="shared" si="7"/>
        <v>X</v>
      </c>
      <c r="L56" s="2" t="str">
        <f t="shared" si="8"/>
        <v>X</v>
      </c>
      <c r="M56" s="2">
        <f>'MOH HQ Vacancy Analysis'!H56*INDEX('Salary Bands &amp; COVID Allowances'!I:I, MATCH('MOH HQ Vacancy Analysis'!M56, 'Salary Bands &amp; COVID Allowances'!A:A, 0))</f>
        <v>37086860</v>
      </c>
      <c r="N56" s="34">
        <f t="shared" si="9"/>
        <v>37086860</v>
      </c>
      <c r="O56" s="34">
        <f t="shared" si="10"/>
        <v>37086860</v>
      </c>
      <c r="P56" s="34">
        <f t="shared" si="11"/>
        <v>37086860</v>
      </c>
      <c r="Q56" s="34">
        <f t="shared" si="12"/>
        <v>37086860</v>
      </c>
      <c r="R56" s="34">
        <f t="shared" si="13"/>
        <v>37086860</v>
      </c>
      <c r="S56" s="34">
        <f t="shared" si="14"/>
        <v>37086860</v>
      </c>
      <c r="T56" s="34">
        <f t="shared" si="15"/>
        <v>37086860</v>
      </c>
    </row>
    <row r="57" spans="1:20" x14ac:dyDescent="0.3">
      <c r="A57" t="s">
        <v>210</v>
      </c>
      <c r="B57" t="s">
        <v>211</v>
      </c>
      <c r="C57" t="s">
        <v>212</v>
      </c>
      <c r="D57" t="str">
        <f>_xlfn.CONCAT("Recruit ", 'MOH HQ Vacancy Analysis'!H57, " Grade ", 'MOH HQ Vacancy Analysis'!L57, " ", 'MOH HQ Vacancy Analysis'!J57, " in the ",'MOH HQ Vacancy Analysis'!D57, " at Ministry of Health Headquarters")</f>
        <v>Recruit 3 Grade G Other Support Staff in the Digital Health Division at Ministry of Health Headquarters</v>
      </c>
      <c r="E57" s="2" t="str">
        <f t="shared" si="1"/>
        <v>X</v>
      </c>
      <c r="F57" s="2" t="str">
        <f t="shared" si="2"/>
        <v>X</v>
      </c>
      <c r="G57" s="2" t="str">
        <f t="shared" si="3"/>
        <v>X</v>
      </c>
      <c r="H57" s="2" t="str">
        <f t="shared" si="4"/>
        <v>X</v>
      </c>
      <c r="I57" s="2" t="str">
        <f t="shared" si="5"/>
        <v>X</v>
      </c>
      <c r="J57" s="2" t="str">
        <f t="shared" si="6"/>
        <v>X</v>
      </c>
      <c r="K57" s="2" t="str">
        <f t="shared" si="7"/>
        <v>X</v>
      </c>
      <c r="L57" s="2" t="str">
        <f t="shared" si="8"/>
        <v>X</v>
      </c>
      <c r="M57" s="2">
        <f>'MOH HQ Vacancy Analysis'!H57*INDEX('Salary Bands &amp; COVID Allowances'!I:I, MATCH('MOH HQ Vacancy Analysis'!M57, 'Salary Bands &amp; COVID Allowances'!A:A, 0))</f>
        <v>22252116</v>
      </c>
      <c r="N57" s="34">
        <f t="shared" si="9"/>
        <v>22252116</v>
      </c>
      <c r="O57" s="34">
        <f t="shared" si="10"/>
        <v>22252116</v>
      </c>
      <c r="P57" s="34">
        <f t="shared" si="11"/>
        <v>22252116</v>
      </c>
      <c r="Q57" s="34">
        <f t="shared" si="12"/>
        <v>22252116</v>
      </c>
      <c r="R57" s="34">
        <f t="shared" si="13"/>
        <v>22252116</v>
      </c>
      <c r="S57" s="34">
        <f t="shared" si="14"/>
        <v>22252116</v>
      </c>
      <c r="T57" s="34">
        <f t="shared" si="15"/>
        <v>22252116</v>
      </c>
    </row>
    <row r="58" spans="1:20" x14ac:dyDescent="0.3">
      <c r="A58" t="s">
        <v>210</v>
      </c>
      <c r="B58" t="s">
        <v>211</v>
      </c>
      <c r="C58" t="s">
        <v>212</v>
      </c>
      <c r="D58" t="str">
        <f>_xlfn.CONCAT("Recruit ", 'MOH HQ Vacancy Analysis'!H58, " Grade ", 'MOH HQ Vacancy Analysis'!L58, " ", 'MOH HQ Vacancy Analysis'!J58, " in the ",'MOH HQ Vacancy Analysis'!D58, " at Ministry of Health Headquarters")</f>
        <v>Recruit 6 Grade G Other Support Staff in the Digital Health Division at Ministry of Health Headquarters</v>
      </c>
      <c r="E58" s="2" t="str">
        <f t="shared" si="1"/>
        <v>X</v>
      </c>
      <c r="F58" s="2" t="str">
        <f t="shared" si="2"/>
        <v>X</v>
      </c>
      <c r="G58" s="2" t="str">
        <f t="shared" si="3"/>
        <v>X</v>
      </c>
      <c r="H58" s="2" t="str">
        <f t="shared" si="4"/>
        <v>X</v>
      </c>
      <c r="I58" s="2" t="str">
        <f t="shared" si="5"/>
        <v>X</v>
      </c>
      <c r="J58" s="2" t="str">
        <f t="shared" si="6"/>
        <v>X</v>
      </c>
      <c r="K58" s="2" t="str">
        <f t="shared" si="7"/>
        <v>X</v>
      </c>
      <c r="L58" s="2" t="str">
        <f t="shared" si="8"/>
        <v>X</v>
      </c>
      <c r="M58" s="2">
        <f>'MOH HQ Vacancy Analysis'!H58*INDEX('Salary Bands &amp; COVID Allowances'!I:I, MATCH('MOH HQ Vacancy Analysis'!M58, 'Salary Bands &amp; COVID Allowances'!A:A, 0))</f>
        <v>44504232</v>
      </c>
      <c r="N58" s="34">
        <f t="shared" si="9"/>
        <v>44504232</v>
      </c>
      <c r="O58" s="34">
        <f t="shared" si="10"/>
        <v>44504232</v>
      </c>
      <c r="P58" s="34">
        <f t="shared" si="11"/>
        <v>44504232</v>
      </c>
      <c r="Q58" s="34">
        <f t="shared" si="12"/>
        <v>44504232</v>
      </c>
      <c r="R58" s="34">
        <f t="shared" si="13"/>
        <v>44504232</v>
      </c>
      <c r="S58" s="34">
        <f t="shared" si="14"/>
        <v>44504232</v>
      </c>
      <c r="T58" s="34">
        <f t="shared" si="15"/>
        <v>44504232</v>
      </c>
    </row>
    <row r="59" spans="1:20" x14ac:dyDescent="0.3">
      <c r="A59" t="s">
        <v>210</v>
      </c>
      <c r="B59" t="s">
        <v>211</v>
      </c>
      <c r="C59" t="s">
        <v>212</v>
      </c>
      <c r="D59" t="str">
        <f>_xlfn.CONCAT("Recruit ", 'MOH HQ Vacancy Analysis'!H59, " Grade ", 'MOH HQ Vacancy Analysis'!L59, " ", 'MOH HQ Vacancy Analysis'!J59, " in the ",'MOH HQ Vacancy Analysis'!D59, " at Ministry of Health Headquarters")</f>
        <v>Recruit 3 Grade G Other Management Staff in the Digital Health Division at Ministry of Health Headquarters</v>
      </c>
      <c r="E59" s="2" t="str">
        <f t="shared" si="1"/>
        <v>X</v>
      </c>
      <c r="F59" s="2" t="str">
        <f t="shared" si="2"/>
        <v>X</v>
      </c>
      <c r="G59" s="2" t="str">
        <f t="shared" si="3"/>
        <v>X</v>
      </c>
      <c r="H59" s="2" t="str">
        <f t="shared" si="4"/>
        <v>X</v>
      </c>
      <c r="I59" s="2" t="str">
        <f t="shared" si="5"/>
        <v>X</v>
      </c>
      <c r="J59" s="2" t="str">
        <f t="shared" si="6"/>
        <v>X</v>
      </c>
      <c r="K59" s="2" t="str">
        <f t="shared" si="7"/>
        <v>X</v>
      </c>
      <c r="L59" s="2" t="str">
        <f t="shared" si="8"/>
        <v>X</v>
      </c>
      <c r="M59" s="2">
        <f>'MOH HQ Vacancy Analysis'!H59*INDEX('Salary Bands &amp; COVID Allowances'!I:I, MATCH('MOH HQ Vacancy Analysis'!M59, 'Salary Bands &amp; COVID Allowances'!A:A, 0))</f>
        <v>22252116</v>
      </c>
      <c r="N59" s="34">
        <f t="shared" si="9"/>
        <v>22252116</v>
      </c>
      <c r="O59" s="34">
        <f t="shared" si="10"/>
        <v>22252116</v>
      </c>
      <c r="P59" s="34">
        <f t="shared" si="11"/>
        <v>22252116</v>
      </c>
      <c r="Q59" s="34">
        <f t="shared" si="12"/>
        <v>22252116</v>
      </c>
      <c r="R59" s="34">
        <f t="shared" si="13"/>
        <v>22252116</v>
      </c>
      <c r="S59" s="34">
        <f t="shared" si="14"/>
        <v>22252116</v>
      </c>
      <c r="T59" s="34">
        <f t="shared" si="15"/>
        <v>22252116</v>
      </c>
    </row>
    <row r="60" spans="1:20" x14ac:dyDescent="0.3">
      <c r="A60" t="s">
        <v>210</v>
      </c>
      <c r="B60" t="s">
        <v>211</v>
      </c>
      <c r="C60" t="s">
        <v>212</v>
      </c>
      <c r="D60" t="str">
        <f>_xlfn.CONCAT("Recruit ", 'MOH HQ Vacancy Analysis'!H60, " Grade ", 'MOH HQ Vacancy Analysis'!L60, " ", 'MOH HQ Vacancy Analysis'!J60, " in the ",'MOH HQ Vacancy Analysis'!D60, " at Ministry of Health Headquarters")</f>
        <v>Recruit 1 Grade E Director in the Quality Assurance Division at Ministry of Health Headquarters</v>
      </c>
      <c r="E60" s="2" t="str">
        <f t="shared" si="1"/>
        <v>X</v>
      </c>
      <c r="F60" s="2" t="str">
        <f t="shared" si="2"/>
        <v>X</v>
      </c>
      <c r="G60" s="2" t="str">
        <f t="shared" si="3"/>
        <v>X</v>
      </c>
      <c r="H60" s="2" t="str">
        <f t="shared" si="4"/>
        <v>X</v>
      </c>
      <c r="I60" s="2" t="str">
        <f t="shared" si="5"/>
        <v>X</v>
      </c>
      <c r="J60" s="2" t="str">
        <f t="shared" si="6"/>
        <v>X</v>
      </c>
      <c r="K60" s="2" t="str">
        <f t="shared" si="7"/>
        <v>X</v>
      </c>
      <c r="L60" s="2" t="str">
        <f t="shared" si="8"/>
        <v>X</v>
      </c>
      <c r="M60" s="2">
        <f>'MOH HQ Vacancy Analysis'!H60*INDEX('Salary Bands &amp; COVID Allowances'!I:I, MATCH('MOH HQ Vacancy Analysis'!M60, 'Salary Bands &amp; COVID Allowances'!A:A, 0))</f>
        <v>16447284</v>
      </c>
      <c r="N60" s="34">
        <f t="shared" si="9"/>
        <v>16447284</v>
      </c>
      <c r="O60" s="34">
        <f t="shared" si="10"/>
        <v>16447284</v>
      </c>
      <c r="P60" s="34">
        <f t="shared" si="11"/>
        <v>16447284</v>
      </c>
      <c r="Q60" s="34">
        <f t="shared" si="12"/>
        <v>16447284</v>
      </c>
      <c r="R60" s="34">
        <f t="shared" si="13"/>
        <v>16447284</v>
      </c>
      <c r="S60" s="34">
        <f t="shared" si="14"/>
        <v>16447284</v>
      </c>
      <c r="T60" s="34">
        <f t="shared" si="15"/>
        <v>16447284</v>
      </c>
    </row>
    <row r="61" spans="1:20" x14ac:dyDescent="0.3">
      <c r="A61" t="s">
        <v>210</v>
      </c>
      <c r="B61" t="s">
        <v>211</v>
      </c>
      <c r="C61" t="s">
        <v>212</v>
      </c>
      <c r="D61" t="str">
        <f>_xlfn.CONCAT("Recruit ", 'MOH HQ Vacancy Analysis'!H61, " Grade ", 'MOH HQ Vacancy Analysis'!L61, " ", 'MOH HQ Vacancy Analysis'!J61, " in the ",'MOH HQ Vacancy Analysis'!D61, " at Ministry of Health Headquarters")</f>
        <v>Recruit 5 Grade F Other Management Staff in the Quality Assurance Division at Ministry of Health Headquarters</v>
      </c>
      <c r="E61" s="2" t="str">
        <f t="shared" si="1"/>
        <v>X</v>
      </c>
      <c r="F61" s="2" t="str">
        <f t="shared" si="2"/>
        <v>X</v>
      </c>
      <c r="G61" s="2" t="str">
        <f t="shared" si="3"/>
        <v>X</v>
      </c>
      <c r="H61" s="2" t="str">
        <f t="shared" si="4"/>
        <v>X</v>
      </c>
      <c r="I61" s="2" t="str">
        <f t="shared" si="5"/>
        <v>X</v>
      </c>
      <c r="J61" s="2" t="str">
        <f t="shared" si="6"/>
        <v>X</v>
      </c>
      <c r="K61" s="2" t="str">
        <f t="shared" si="7"/>
        <v>X</v>
      </c>
      <c r="L61" s="2" t="str">
        <f t="shared" si="8"/>
        <v>X</v>
      </c>
      <c r="M61" s="2">
        <f>'MOH HQ Vacancy Analysis'!H61*INDEX('Salary Bands &amp; COVID Allowances'!I:I, MATCH('MOH HQ Vacancy Analysis'!M61, 'Salary Bands &amp; COVID Allowances'!A:A, 0))</f>
        <v>53885880</v>
      </c>
      <c r="N61" s="34">
        <f t="shared" si="9"/>
        <v>53885880</v>
      </c>
      <c r="O61" s="34">
        <f t="shared" si="10"/>
        <v>53885880</v>
      </c>
      <c r="P61" s="34">
        <f t="shared" si="11"/>
        <v>53885880</v>
      </c>
      <c r="Q61" s="34">
        <f t="shared" si="12"/>
        <v>53885880</v>
      </c>
      <c r="R61" s="34">
        <f t="shared" si="13"/>
        <v>53885880</v>
      </c>
      <c r="S61" s="34">
        <f t="shared" si="14"/>
        <v>53885880</v>
      </c>
      <c r="T61" s="34">
        <f t="shared" si="15"/>
        <v>53885880</v>
      </c>
    </row>
    <row r="62" spans="1:20" x14ac:dyDescent="0.3">
      <c r="A62" t="s">
        <v>210</v>
      </c>
      <c r="B62" t="s">
        <v>211</v>
      </c>
      <c r="C62" t="s">
        <v>212</v>
      </c>
      <c r="D62" t="str">
        <f>_xlfn.CONCAT("Recruit ", 'MOH HQ Vacancy Analysis'!H62, " Grade ", 'MOH HQ Vacancy Analysis'!L62, " ", 'MOH HQ Vacancy Analysis'!J62, " in the ",'MOH HQ Vacancy Analysis'!D62, " at Ministry of Health Headquarters")</f>
        <v>Recruit 5 Grade G Other Support Staff in the Quality Assurance Division at Ministry of Health Headquarters</v>
      </c>
      <c r="E62" s="2" t="str">
        <f t="shared" si="1"/>
        <v>X</v>
      </c>
      <c r="F62" s="2" t="str">
        <f t="shared" si="2"/>
        <v>X</v>
      </c>
      <c r="G62" s="2" t="str">
        <f t="shared" si="3"/>
        <v>X</v>
      </c>
      <c r="H62" s="2" t="str">
        <f t="shared" si="4"/>
        <v>X</v>
      </c>
      <c r="I62" s="2" t="str">
        <f t="shared" si="5"/>
        <v>X</v>
      </c>
      <c r="J62" s="2" t="str">
        <f t="shared" si="6"/>
        <v>X</v>
      </c>
      <c r="K62" s="2" t="str">
        <f t="shared" si="7"/>
        <v>X</v>
      </c>
      <c r="L62" s="2" t="str">
        <f t="shared" si="8"/>
        <v>X</v>
      </c>
      <c r="M62" s="2">
        <f>'MOH HQ Vacancy Analysis'!H62*INDEX('Salary Bands &amp; COVID Allowances'!I:I, MATCH('MOH HQ Vacancy Analysis'!M62, 'Salary Bands &amp; COVID Allowances'!A:A, 0))</f>
        <v>37086860</v>
      </c>
      <c r="N62" s="34">
        <f t="shared" si="9"/>
        <v>37086860</v>
      </c>
      <c r="O62" s="34">
        <f t="shared" si="10"/>
        <v>37086860</v>
      </c>
      <c r="P62" s="34">
        <f t="shared" si="11"/>
        <v>37086860</v>
      </c>
      <c r="Q62" s="34">
        <f t="shared" si="12"/>
        <v>37086860</v>
      </c>
      <c r="R62" s="34">
        <f t="shared" si="13"/>
        <v>37086860</v>
      </c>
      <c r="S62" s="34">
        <f t="shared" si="14"/>
        <v>37086860</v>
      </c>
      <c r="T62" s="34">
        <f t="shared" si="15"/>
        <v>37086860</v>
      </c>
    </row>
    <row r="63" spans="1:20" x14ac:dyDescent="0.3">
      <c r="A63" t="s">
        <v>210</v>
      </c>
      <c r="B63" t="s">
        <v>211</v>
      </c>
      <c r="C63" t="s">
        <v>212</v>
      </c>
      <c r="D63" t="str">
        <f>_xlfn.CONCAT("Recruit ", 'MOH HQ Vacancy Analysis'!H63, " Grade ", 'MOH HQ Vacancy Analysis'!L63, " ", 'MOH HQ Vacancy Analysis'!J63, " in the ",'MOH HQ Vacancy Analysis'!D63, " at Ministry of Health Headquarters")</f>
        <v>Recruit 0 Grade D Director in the Nursing and Midwifery Department at Ministry of Health Headquarters</v>
      </c>
      <c r="E63" s="2" t="str">
        <f t="shared" si="1"/>
        <v/>
      </c>
      <c r="F63" s="2" t="str">
        <f t="shared" si="2"/>
        <v/>
      </c>
      <c r="G63" s="2" t="str">
        <f t="shared" si="3"/>
        <v/>
      </c>
      <c r="H63" s="2" t="str">
        <f t="shared" si="4"/>
        <v/>
      </c>
      <c r="I63" s="2" t="str">
        <f t="shared" si="5"/>
        <v/>
      </c>
      <c r="J63" s="2" t="str">
        <f t="shared" si="6"/>
        <v/>
      </c>
      <c r="K63" s="2" t="str">
        <f t="shared" si="7"/>
        <v/>
      </c>
      <c r="L63" s="2" t="str">
        <f t="shared" si="8"/>
        <v/>
      </c>
      <c r="M63" s="2">
        <f>'MOH HQ Vacancy Analysis'!H63*INDEX('Salary Bands &amp; COVID Allowances'!I:I, MATCH('MOH HQ Vacancy Analysis'!M63, 'Salary Bands &amp; COVID Allowances'!A:A, 0))</f>
        <v>0</v>
      </c>
      <c r="N63" s="34">
        <f t="shared" si="9"/>
        <v>0</v>
      </c>
      <c r="O63" s="34">
        <f t="shared" si="10"/>
        <v>0</v>
      </c>
      <c r="P63" s="34">
        <f t="shared" si="11"/>
        <v>0</v>
      </c>
      <c r="Q63" s="34">
        <f t="shared" si="12"/>
        <v>0</v>
      </c>
      <c r="R63" s="34">
        <f t="shared" si="13"/>
        <v>0</v>
      </c>
      <c r="S63" s="34">
        <f t="shared" si="14"/>
        <v>0</v>
      </c>
      <c r="T63" s="34">
        <f t="shared" si="15"/>
        <v>0</v>
      </c>
    </row>
    <row r="64" spans="1:20" x14ac:dyDescent="0.3">
      <c r="A64" t="s">
        <v>210</v>
      </c>
      <c r="B64" t="s">
        <v>211</v>
      </c>
      <c r="C64" t="s">
        <v>212</v>
      </c>
      <c r="D64" t="str">
        <f>_xlfn.CONCAT("Recruit ", 'MOH HQ Vacancy Analysis'!H64, " Grade ", 'MOH HQ Vacancy Analysis'!L64, " ", 'MOH HQ Vacancy Analysis'!J64, " in the ",'MOH HQ Vacancy Analysis'!D64, " at Ministry of Health Headquarters")</f>
        <v>Recruit 1 Grade I Other Management Staff in the Nursing and Midwifery Department at Ministry of Health Headquarters</v>
      </c>
      <c r="E64" s="2" t="str">
        <f t="shared" si="1"/>
        <v>X</v>
      </c>
      <c r="F64" s="2" t="str">
        <f t="shared" si="2"/>
        <v>X</v>
      </c>
      <c r="G64" s="2" t="str">
        <f t="shared" si="3"/>
        <v>X</v>
      </c>
      <c r="H64" s="2" t="str">
        <f t="shared" si="4"/>
        <v>X</v>
      </c>
      <c r="I64" s="2" t="str">
        <f t="shared" si="5"/>
        <v>X</v>
      </c>
      <c r="J64" s="2" t="str">
        <f t="shared" si="6"/>
        <v>X</v>
      </c>
      <c r="K64" s="2" t="str">
        <f t="shared" si="7"/>
        <v>X</v>
      </c>
      <c r="L64" s="2" t="str">
        <f t="shared" si="8"/>
        <v>X</v>
      </c>
      <c r="M64" s="2">
        <f>'MOH HQ Vacancy Analysis'!H64*INDEX('Salary Bands &amp; COVID Allowances'!I:I, MATCH('MOH HQ Vacancy Analysis'!M64, 'Salary Bands &amp; COVID Allowances'!A:A, 0))</f>
        <v>6045448</v>
      </c>
      <c r="N64" s="34">
        <f t="shared" si="9"/>
        <v>6045448</v>
      </c>
      <c r="O64" s="34">
        <f t="shared" si="10"/>
        <v>6045448</v>
      </c>
      <c r="P64" s="34">
        <f t="shared" si="11"/>
        <v>6045448</v>
      </c>
      <c r="Q64" s="34">
        <f t="shared" si="12"/>
        <v>6045448</v>
      </c>
      <c r="R64" s="34">
        <f t="shared" si="13"/>
        <v>6045448</v>
      </c>
      <c r="S64" s="34">
        <f t="shared" si="14"/>
        <v>6045448</v>
      </c>
      <c r="T64" s="34">
        <f t="shared" si="15"/>
        <v>6045448</v>
      </c>
    </row>
    <row r="65" spans="1:20" x14ac:dyDescent="0.3">
      <c r="A65" t="s">
        <v>210</v>
      </c>
      <c r="B65" t="s">
        <v>211</v>
      </c>
      <c r="C65" t="s">
        <v>212</v>
      </c>
      <c r="D65" t="str">
        <f>_xlfn.CONCAT("Recruit ", 'MOH HQ Vacancy Analysis'!H65, " Grade ", 'MOH HQ Vacancy Analysis'!L65, " ", 'MOH HQ Vacancy Analysis'!J65, " in the ",'MOH HQ Vacancy Analysis'!D65, " at Ministry of Health Headquarters")</f>
        <v>Recruit 0 Grade E Director in the Nursing and Midwifery Division at Ministry of Health Headquarters</v>
      </c>
      <c r="E65" s="2" t="str">
        <f t="shared" si="1"/>
        <v/>
      </c>
      <c r="F65" s="2" t="str">
        <f t="shared" si="2"/>
        <v/>
      </c>
      <c r="G65" s="2" t="str">
        <f t="shared" si="3"/>
        <v/>
      </c>
      <c r="H65" s="2" t="str">
        <f t="shared" si="4"/>
        <v/>
      </c>
      <c r="I65" s="2" t="str">
        <f t="shared" si="5"/>
        <v/>
      </c>
      <c r="J65" s="2" t="str">
        <f t="shared" si="6"/>
        <v/>
      </c>
      <c r="K65" s="2" t="str">
        <f t="shared" si="7"/>
        <v/>
      </c>
      <c r="L65" s="2" t="str">
        <f t="shared" si="8"/>
        <v/>
      </c>
      <c r="M65" s="2">
        <f>'MOH HQ Vacancy Analysis'!H65*INDEX('Salary Bands &amp; COVID Allowances'!I:I, MATCH('MOH HQ Vacancy Analysis'!M65, 'Salary Bands &amp; COVID Allowances'!A:A, 0))</f>
        <v>0</v>
      </c>
      <c r="N65" s="34">
        <f t="shared" si="9"/>
        <v>0</v>
      </c>
      <c r="O65" s="34">
        <f t="shared" si="10"/>
        <v>0</v>
      </c>
      <c r="P65" s="34">
        <f t="shared" si="11"/>
        <v>0</v>
      </c>
      <c r="Q65" s="34">
        <f t="shared" si="12"/>
        <v>0</v>
      </c>
      <c r="R65" s="34">
        <f t="shared" si="13"/>
        <v>0</v>
      </c>
      <c r="S65" s="34">
        <f t="shared" si="14"/>
        <v>0</v>
      </c>
      <c r="T65" s="34">
        <f t="shared" si="15"/>
        <v>0</v>
      </c>
    </row>
    <row r="66" spans="1:20" x14ac:dyDescent="0.3">
      <c r="A66" t="s">
        <v>210</v>
      </c>
      <c r="B66" t="s">
        <v>211</v>
      </c>
      <c r="C66" t="s">
        <v>212</v>
      </c>
      <c r="D66" t="str">
        <f>_xlfn.CONCAT("Recruit ", 'MOH HQ Vacancy Analysis'!H66, " Grade ", 'MOH HQ Vacancy Analysis'!L66, " ", 'MOH HQ Vacancy Analysis'!J66, " in the ",'MOH HQ Vacancy Analysis'!D66, " at Ministry of Health Headquarters")</f>
        <v>Recruit 0 Grade E Director in the Nursing and Midwifery Education Division at Ministry of Health Headquarters</v>
      </c>
      <c r="E66" s="2" t="str">
        <f t="shared" si="1"/>
        <v/>
      </c>
      <c r="F66" s="2" t="str">
        <f t="shared" si="2"/>
        <v/>
      </c>
      <c r="G66" s="2" t="str">
        <f t="shared" si="3"/>
        <v/>
      </c>
      <c r="H66" s="2" t="str">
        <f t="shared" si="4"/>
        <v/>
      </c>
      <c r="I66" s="2" t="str">
        <f t="shared" si="5"/>
        <v/>
      </c>
      <c r="J66" s="2" t="str">
        <f t="shared" si="6"/>
        <v/>
      </c>
      <c r="K66" s="2" t="str">
        <f t="shared" si="7"/>
        <v/>
      </c>
      <c r="L66" s="2" t="str">
        <f t="shared" si="8"/>
        <v/>
      </c>
      <c r="M66" s="2">
        <f>'MOH HQ Vacancy Analysis'!H66*INDEX('Salary Bands &amp; COVID Allowances'!I:I, MATCH('MOH HQ Vacancy Analysis'!M66, 'Salary Bands &amp; COVID Allowances'!A:A, 0))</f>
        <v>0</v>
      </c>
      <c r="N66" s="34">
        <f t="shared" si="9"/>
        <v>0</v>
      </c>
      <c r="O66" s="34">
        <f t="shared" si="10"/>
        <v>0</v>
      </c>
      <c r="P66" s="34">
        <f t="shared" si="11"/>
        <v>0</v>
      </c>
      <c r="Q66" s="34">
        <f t="shared" si="12"/>
        <v>0</v>
      </c>
      <c r="R66" s="34">
        <f t="shared" si="13"/>
        <v>0</v>
      </c>
      <c r="S66" s="34">
        <f t="shared" si="14"/>
        <v>0</v>
      </c>
      <c r="T66" s="34">
        <f t="shared" si="15"/>
        <v>0</v>
      </c>
    </row>
    <row r="67" spans="1:20" x14ac:dyDescent="0.3">
      <c r="A67" t="s">
        <v>210</v>
      </c>
      <c r="B67" t="s">
        <v>211</v>
      </c>
      <c r="C67" t="s">
        <v>212</v>
      </c>
      <c r="D67" t="str">
        <f>_xlfn.CONCAT("Recruit ", 'MOH HQ Vacancy Analysis'!H67, " Grade ", 'MOH HQ Vacancy Analysis'!L67, " ", 'MOH HQ Vacancy Analysis'!J67, " in the ",'MOH HQ Vacancy Analysis'!D67, " at Ministry of Health Headquarters")</f>
        <v>Recruit 0 Grade D Director in the Public Health Institute at Ministry of Health Headquarters</v>
      </c>
      <c r="E67" s="2" t="str">
        <f t="shared" si="1"/>
        <v/>
      </c>
      <c r="F67" s="2" t="str">
        <f t="shared" si="2"/>
        <v/>
      </c>
      <c r="G67" s="2" t="str">
        <f t="shared" si="3"/>
        <v/>
      </c>
      <c r="H67" s="2" t="str">
        <f t="shared" si="4"/>
        <v/>
      </c>
      <c r="I67" s="2" t="str">
        <f t="shared" si="5"/>
        <v/>
      </c>
      <c r="J67" s="2" t="str">
        <f t="shared" si="6"/>
        <v/>
      </c>
      <c r="K67" s="2" t="str">
        <f t="shared" si="7"/>
        <v/>
      </c>
      <c r="L67" s="2" t="str">
        <f t="shared" si="8"/>
        <v/>
      </c>
      <c r="M67" s="2">
        <f>'MOH HQ Vacancy Analysis'!H67*INDEX('Salary Bands &amp; COVID Allowances'!I:I, MATCH('MOH HQ Vacancy Analysis'!M67, 'Salary Bands &amp; COVID Allowances'!A:A, 0))</f>
        <v>0</v>
      </c>
      <c r="N67" s="34">
        <f t="shared" si="9"/>
        <v>0</v>
      </c>
      <c r="O67" s="34">
        <f t="shared" si="10"/>
        <v>0</v>
      </c>
      <c r="P67" s="34">
        <f t="shared" si="11"/>
        <v>0</v>
      </c>
      <c r="Q67" s="34">
        <f t="shared" si="12"/>
        <v>0</v>
      </c>
      <c r="R67" s="34">
        <f t="shared" si="13"/>
        <v>0</v>
      </c>
      <c r="S67" s="34">
        <f t="shared" si="14"/>
        <v>0</v>
      </c>
      <c r="T67" s="34">
        <f t="shared" si="15"/>
        <v>0</v>
      </c>
    </row>
    <row r="68" spans="1:20" x14ac:dyDescent="0.3">
      <c r="A68" t="s">
        <v>210</v>
      </c>
      <c r="B68" t="s">
        <v>211</v>
      </c>
      <c r="C68" t="s">
        <v>212</v>
      </c>
      <c r="D68" t="str">
        <f>_xlfn.CONCAT("Recruit ", 'MOH HQ Vacancy Analysis'!H68, " Grade ", 'MOH HQ Vacancy Analysis'!L68, " ", 'MOH HQ Vacancy Analysis'!J68, " in the ",'MOH HQ Vacancy Analysis'!D68, " at Ministry of Health Headquarters")</f>
        <v>Recruit 1 Grade I Other Management Staff in the Public Health Institute at Ministry of Health Headquarters</v>
      </c>
      <c r="E68" s="2" t="str">
        <f t="shared" ref="E68:E131" si="16">IF(M68&gt;0,"X","")</f>
        <v>X</v>
      </c>
      <c r="F68" s="2" t="str">
        <f t="shared" ref="F68:F131" si="17">IF(N68&gt;0,"X","")</f>
        <v>X</v>
      </c>
      <c r="G68" s="2" t="str">
        <f t="shared" ref="G68:G131" si="18">IF(O68&gt;0,"X","")</f>
        <v>X</v>
      </c>
      <c r="H68" s="2" t="str">
        <f t="shared" ref="H68:H131" si="19">IF(P68&gt;0,"X","")</f>
        <v>X</v>
      </c>
      <c r="I68" s="2" t="str">
        <f t="shared" ref="I68:I131" si="20">IF(Q68&gt;0,"X","")</f>
        <v>X</v>
      </c>
      <c r="J68" s="2" t="str">
        <f t="shared" ref="J68:J131" si="21">IF(R68&gt;0,"X","")</f>
        <v>X</v>
      </c>
      <c r="K68" s="2" t="str">
        <f t="shared" ref="K68:K131" si="22">IF(S68&gt;0,"X","")</f>
        <v>X</v>
      </c>
      <c r="L68" s="2" t="str">
        <f t="shared" ref="L68:L131" si="23">IF(T68&gt;0,"X","")</f>
        <v>X</v>
      </c>
      <c r="M68" s="2">
        <f>'MOH HQ Vacancy Analysis'!H68*INDEX('Salary Bands &amp; COVID Allowances'!I:I, MATCH('MOH HQ Vacancy Analysis'!M68, 'Salary Bands &amp; COVID Allowances'!A:A, 0))</f>
        <v>6045448</v>
      </c>
      <c r="N68" s="34">
        <f t="shared" ref="N68:N131" si="24">M68</f>
        <v>6045448</v>
      </c>
      <c r="O68" s="34">
        <f t="shared" ref="O68:O131" si="25">M68</f>
        <v>6045448</v>
      </c>
      <c r="P68" s="34">
        <f t="shared" ref="P68:P131" si="26">M68</f>
        <v>6045448</v>
      </c>
      <c r="Q68" s="34">
        <f t="shared" ref="Q68:Q131" si="27">M68</f>
        <v>6045448</v>
      </c>
      <c r="R68" s="34">
        <f t="shared" ref="R68:R131" si="28">M68</f>
        <v>6045448</v>
      </c>
      <c r="S68" s="34">
        <f t="shared" ref="S68:S131" si="29">M68</f>
        <v>6045448</v>
      </c>
      <c r="T68" s="34">
        <f t="shared" ref="T68:T131" si="30">M68</f>
        <v>6045448</v>
      </c>
    </row>
    <row r="69" spans="1:20" x14ac:dyDescent="0.3">
      <c r="A69" t="s">
        <v>210</v>
      </c>
      <c r="B69" t="s">
        <v>211</v>
      </c>
      <c r="C69" t="s">
        <v>212</v>
      </c>
      <c r="D69" t="str">
        <f>_xlfn.CONCAT("Recruit ", 'MOH HQ Vacancy Analysis'!H69, " Grade ", 'MOH HQ Vacancy Analysis'!L69, " ", 'MOH HQ Vacancy Analysis'!J69, " in the ",'MOH HQ Vacancy Analysis'!D69, " at Ministry of Health Headquarters")</f>
        <v>Recruit 0 Grade E Director in the Epidemiology (Surveillance) Division at Ministry of Health Headquarters</v>
      </c>
      <c r="E69" s="2" t="str">
        <f t="shared" si="16"/>
        <v/>
      </c>
      <c r="F69" s="2" t="str">
        <f t="shared" si="17"/>
        <v/>
      </c>
      <c r="G69" s="2" t="str">
        <f t="shared" si="18"/>
        <v/>
      </c>
      <c r="H69" s="2" t="str">
        <f t="shared" si="19"/>
        <v/>
      </c>
      <c r="I69" s="2" t="str">
        <f t="shared" si="20"/>
        <v/>
      </c>
      <c r="J69" s="2" t="str">
        <f t="shared" si="21"/>
        <v/>
      </c>
      <c r="K69" s="2" t="str">
        <f t="shared" si="22"/>
        <v/>
      </c>
      <c r="L69" s="2" t="str">
        <f t="shared" si="23"/>
        <v/>
      </c>
      <c r="M69" s="2">
        <f>'MOH HQ Vacancy Analysis'!H69*INDEX('Salary Bands &amp; COVID Allowances'!I:I, MATCH('MOH HQ Vacancy Analysis'!M69, 'Salary Bands &amp; COVID Allowances'!A:A, 0))</f>
        <v>0</v>
      </c>
      <c r="N69" s="34">
        <f t="shared" si="24"/>
        <v>0</v>
      </c>
      <c r="O69" s="34">
        <f t="shared" si="25"/>
        <v>0</v>
      </c>
      <c r="P69" s="34">
        <f t="shared" si="26"/>
        <v>0</v>
      </c>
      <c r="Q69" s="34">
        <f t="shared" si="27"/>
        <v>0</v>
      </c>
      <c r="R69" s="34">
        <f t="shared" si="28"/>
        <v>0</v>
      </c>
      <c r="S69" s="34">
        <f t="shared" si="29"/>
        <v>0</v>
      </c>
      <c r="T69" s="34">
        <f t="shared" si="30"/>
        <v>0</v>
      </c>
    </row>
    <row r="70" spans="1:20" x14ac:dyDescent="0.3">
      <c r="A70" t="s">
        <v>210</v>
      </c>
      <c r="B70" t="s">
        <v>211</v>
      </c>
      <c r="C70" t="s">
        <v>212</v>
      </c>
      <c r="D70" t="str">
        <f>_xlfn.CONCAT("Recruit ", 'MOH HQ Vacancy Analysis'!H70, " Grade ", 'MOH HQ Vacancy Analysis'!L70, " ", 'MOH HQ Vacancy Analysis'!J70, " in the ",'MOH HQ Vacancy Analysis'!D70, " at Ministry of Health Headquarters")</f>
        <v>Recruit 4 Grade F Other Management Staff in the Epidemiology (Surveillance) Division at Ministry of Health Headquarters</v>
      </c>
      <c r="E70" s="2" t="str">
        <f t="shared" si="16"/>
        <v>X</v>
      </c>
      <c r="F70" s="2" t="str">
        <f t="shared" si="17"/>
        <v>X</v>
      </c>
      <c r="G70" s="2" t="str">
        <f t="shared" si="18"/>
        <v>X</v>
      </c>
      <c r="H70" s="2" t="str">
        <f t="shared" si="19"/>
        <v>X</v>
      </c>
      <c r="I70" s="2" t="str">
        <f t="shared" si="20"/>
        <v>X</v>
      </c>
      <c r="J70" s="2" t="str">
        <f t="shared" si="21"/>
        <v>X</v>
      </c>
      <c r="K70" s="2" t="str">
        <f t="shared" si="22"/>
        <v>X</v>
      </c>
      <c r="L70" s="2" t="str">
        <f t="shared" si="23"/>
        <v>X</v>
      </c>
      <c r="M70" s="2">
        <f>'MOH HQ Vacancy Analysis'!H70*INDEX('Salary Bands &amp; COVID Allowances'!I:I, MATCH('MOH HQ Vacancy Analysis'!M70, 'Salary Bands &amp; COVID Allowances'!A:A, 0))</f>
        <v>43108704</v>
      </c>
      <c r="N70" s="34">
        <f t="shared" si="24"/>
        <v>43108704</v>
      </c>
      <c r="O70" s="34">
        <f t="shared" si="25"/>
        <v>43108704</v>
      </c>
      <c r="P70" s="34">
        <f t="shared" si="26"/>
        <v>43108704</v>
      </c>
      <c r="Q70" s="34">
        <f t="shared" si="27"/>
        <v>43108704</v>
      </c>
      <c r="R70" s="34">
        <f t="shared" si="28"/>
        <v>43108704</v>
      </c>
      <c r="S70" s="34">
        <f t="shared" si="29"/>
        <v>43108704</v>
      </c>
      <c r="T70" s="34">
        <f t="shared" si="30"/>
        <v>43108704</v>
      </c>
    </row>
    <row r="71" spans="1:20" x14ac:dyDescent="0.3">
      <c r="A71" t="s">
        <v>210</v>
      </c>
      <c r="B71" t="s">
        <v>211</v>
      </c>
      <c r="C71" t="s">
        <v>212</v>
      </c>
      <c r="D71" t="str">
        <f>_xlfn.CONCAT("Recruit ", 'MOH HQ Vacancy Analysis'!H71, " Grade ", 'MOH HQ Vacancy Analysis'!L71, " ", 'MOH HQ Vacancy Analysis'!J71, " in the ",'MOH HQ Vacancy Analysis'!D71, " at Ministry of Health Headquarters")</f>
        <v>Recruit 9 Grade G Other Management Staff in the Epidemiology (Surveillance) Division at Ministry of Health Headquarters</v>
      </c>
      <c r="E71" s="2" t="str">
        <f t="shared" si="16"/>
        <v>X</v>
      </c>
      <c r="F71" s="2" t="str">
        <f t="shared" si="17"/>
        <v>X</v>
      </c>
      <c r="G71" s="2" t="str">
        <f t="shared" si="18"/>
        <v>X</v>
      </c>
      <c r="H71" s="2" t="str">
        <f t="shared" si="19"/>
        <v>X</v>
      </c>
      <c r="I71" s="2" t="str">
        <f t="shared" si="20"/>
        <v>X</v>
      </c>
      <c r="J71" s="2" t="str">
        <f t="shared" si="21"/>
        <v>X</v>
      </c>
      <c r="K71" s="2" t="str">
        <f t="shared" si="22"/>
        <v>X</v>
      </c>
      <c r="L71" s="2" t="str">
        <f t="shared" si="23"/>
        <v>X</v>
      </c>
      <c r="M71" s="2">
        <f>'MOH HQ Vacancy Analysis'!H71*INDEX('Salary Bands &amp; COVID Allowances'!I:I, MATCH('MOH HQ Vacancy Analysis'!M71, 'Salary Bands &amp; COVID Allowances'!A:A, 0))</f>
        <v>66756348</v>
      </c>
      <c r="N71" s="34">
        <f t="shared" si="24"/>
        <v>66756348</v>
      </c>
      <c r="O71" s="34">
        <f t="shared" si="25"/>
        <v>66756348</v>
      </c>
      <c r="P71" s="34">
        <f t="shared" si="26"/>
        <v>66756348</v>
      </c>
      <c r="Q71" s="34">
        <f t="shared" si="27"/>
        <v>66756348</v>
      </c>
      <c r="R71" s="34">
        <f t="shared" si="28"/>
        <v>66756348</v>
      </c>
      <c r="S71" s="34">
        <f t="shared" si="29"/>
        <v>66756348</v>
      </c>
      <c r="T71" s="34">
        <f t="shared" si="30"/>
        <v>66756348</v>
      </c>
    </row>
    <row r="72" spans="1:20" x14ac:dyDescent="0.3">
      <c r="A72" t="s">
        <v>210</v>
      </c>
      <c r="B72" t="s">
        <v>211</v>
      </c>
      <c r="C72" t="s">
        <v>212</v>
      </c>
      <c r="D72" t="str">
        <f>_xlfn.CONCAT("Recruit ", 'MOH HQ Vacancy Analysis'!H72, " Grade ", 'MOH HQ Vacancy Analysis'!L72, " ", 'MOH HQ Vacancy Analysis'!J72, " in the ",'MOH HQ Vacancy Analysis'!D72, " at Ministry of Health Headquarters")</f>
        <v>Recruit 7 Grade I Other Management Staff in the Epidemiology (Surveillance) Division at Ministry of Health Headquarters</v>
      </c>
      <c r="E72" s="2" t="str">
        <f t="shared" si="16"/>
        <v>X</v>
      </c>
      <c r="F72" s="2" t="str">
        <f t="shared" si="17"/>
        <v>X</v>
      </c>
      <c r="G72" s="2" t="str">
        <f t="shared" si="18"/>
        <v>X</v>
      </c>
      <c r="H72" s="2" t="str">
        <f t="shared" si="19"/>
        <v>X</v>
      </c>
      <c r="I72" s="2" t="str">
        <f t="shared" si="20"/>
        <v>X</v>
      </c>
      <c r="J72" s="2" t="str">
        <f t="shared" si="21"/>
        <v>X</v>
      </c>
      <c r="K72" s="2" t="str">
        <f t="shared" si="22"/>
        <v>X</v>
      </c>
      <c r="L72" s="2" t="str">
        <f t="shared" si="23"/>
        <v>X</v>
      </c>
      <c r="M72" s="2">
        <f>'MOH HQ Vacancy Analysis'!H72*INDEX('Salary Bands &amp; COVID Allowances'!I:I, MATCH('MOH HQ Vacancy Analysis'!M72, 'Salary Bands &amp; COVID Allowances'!A:A, 0))</f>
        <v>42318136</v>
      </c>
      <c r="N72" s="34">
        <f t="shared" si="24"/>
        <v>42318136</v>
      </c>
      <c r="O72" s="34">
        <f t="shared" si="25"/>
        <v>42318136</v>
      </c>
      <c r="P72" s="34">
        <f t="shared" si="26"/>
        <v>42318136</v>
      </c>
      <c r="Q72" s="34">
        <f t="shared" si="27"/>
        <v>42318136</v>
      </c>
      <c r="R72" s="34">
        <f t="shared" si="28"/>
        <v>42318136</v>
      </c>
      <c r="S72" s="34">
        <f t="shared" si="29"/>
        <v>42318136</v>
      </c>
      <c r="T72" s="34">
        <f t="shared" si="30"/>
        <v>42318136</v>
      </c>
    </row>
    <row r="73" spans="1:20" x14ac:dyDescent="0.3">
      <c r="A73" t="s">
        <v>210</v>
      </c>
      <c r="B73" t="s">
        <v>211</v>
      </c>
      <c r="C73" t="s">
        <v>212</v>
      </c>
      <c r="D73" t="str">
        <f>_xlfn.CONCAT("Recruit ", 'MOH HQ Vacancy Analysis'!H73, " Grade ", 'MOH HQ Vacancy Analysis'!L73, " ", 'MOH HQ Vacancy Analysis'!J73, " in the ",'MOH HQ Vacancy Analysis'!D73, " at Ministry of Health Headquarters")</f>
        <v>Recruit 1 Grade K Other Support Staff in the Epidemiology (Surveillance) Division at Ministry of Health Headquarters</v>
      </c>
      <c r="E73" s="2" t="str">
        <f t="shared" si="16"/>
        <v>X</v>
      </c>
      <c r="F73" s="2" t="str">
        <f t="shared" si="17"/>
        <v>X</v>
      </c>
      <c r="G73" s="2" t="str">
        <f t="shared" si="18"/>
        <v>X</v>
      </c>
      <c r="H73" s="2" t="str">
        <f t="shared" si="19"/>
        <v>X</v>
      </c>
      <c r="I73" s="2" t="str">
        <f t="shared" si="20"/>
        <v>X</v>
      </c>
      <c r="J73" s="2" t="str">
        <f t="shared" si="21"/>
        <v>X</v>
      </c>
      <c r="K73" s="2" t="str">
        <f t="shared" si="22"/>
        <v>X</v>
      </c>
      <c r="L73" s="2" t="str">
        <f t="shared" si="23"/>
        <v>X</v>
      </c>
      <c r="M73" s="2">
        <f>'MOH HQ Vacancy Analysis'!H73*INDEX('Salary Bands &amp; COVID Allowances'!I:I, MATCH('MOH HQ Vacancy Analysis'!M73, 'Salary Bands &amp; COVID Allowances'!A:A, 0))</f>
        <v>3785472</v>
      </c>
      <c r="N73" s="34">
        <f t="shared" si="24"/>
        <v>3785472</v>
      </c>
      <c r="O73" s="34">
        <f t="shared" si="25"/>
        <v>3785472</v>
      </c>
      <c r="P73" s="34">
        <f t="shared" si="26"/>
        <v>3785472</v>
      </c>
      <c r="Q73" s="34">
        <f t="shared" si="27"/>
        <v>3785472</v>
      </c>
      <c r="R73" s="34">
        <f t="shared" si="28"/>
        <v>3785472</v>
      </c>
      <c r="S73" s="34">
        <f t="shared" si="29"/>
        <v>3785472</v>
      </c>
      <c r="T73" s="34">
        <f t="shared" si="30"/>
        <v>3785472</v>
      </c>
    </row>
    <row r="74" spans="1:20" x14ac:dyDescent="0.3">
      <c r="A74" t="s">
        <v>210</v>
      </c>
      <c r="B74" t="s">
        <v>211</v>
      </c>
      <c r="C74" t="s">
        <v>212</v>
      </c>
      <c r="D74" t="str">
        <f>_xlfn.CONCAT("Recruit ", 'MOH HQ Vacancy Analysis'!H74, " Grade ", 'MOH HQ Vacancy Analysis'!L74, " ", 'MOH HQ Vacancy Analysis'!J74, " in the ",'MOH HQ Vacancy Analysis'!D74, " at Ministry of Health Headquarters")</f>
        <v>Recruit 1 Grade E Director in the Reference Laboratory Services Division at Ministry of Health Headquarters</v>
      </c>
      <c r="E74" s="2" t="str">
        <f t="shared" si="16"/>
        <v>X</v>
      </c>
      <c r="F74" s="2" t="str">
        <f t="shared" si="17"/>
        <v>X</v>
      </c>
      <c r="G74" s="2" t="str">
        <f t="shared" si="18"/>
        <v>X</v>
      </c>
      <c r="H74" s="2" t="str">
        <f t="shared" si="19"/>
        <v>X</v>
      </c>
      <c r="I74" s="2" t="str">
        <f t="shared" si="20"/>
        <v>X</v>
      </c>
      <c r="J74" s="2" t="str">
        <f t="shared" si="21"/>
        <v>X</v>
      </c>
      <c r="K74" s="2" t="str">
        <f t="shared" si="22"/>
        <v>X</v>
      </c>
      <c r="L74" s="2" t="str">
        <f t="shared" si="23"/>
        <v>X</v>
      </c>
      <c r="M74" s="2">
        <f>'MOH HQ Vacancy Analysis'!H74*INDEX('Salary Bands &amp; COVID Allowances'!I:I, MATCH('MOH HQ Vacancy Analysis'!M74, 'Salary Bands &amp; COVID Allowances'!A:A, 0))</f>
        <v>16447284</v>
      </c>
      <c r="N74" s="34">
        <f t="shared" si="24"/>
        <v>16447284</v>
      </c>
      <c r="O74" s="34">
        <f t="shared" si="25"/>
        <v>16447284</v>
      </c>
      <c r="P74" s="34">
        <f t="shared" si="26"/>
        <v>16447284</v>
      </c>
      <c r="Q74" s="34">
        <f t="shared" si="27"/>
        <v>16447284</v>
      </c>
      <c r="R74" s="34">
        <f t="shared" si="28"/>
        <v>16447284</v>
      </c>
      <c r="S74" s="34">
        <f t="shared" si="29"/>
        <v>16447284</v>
      </c>
      <c r="T74" s="34">
        <f t="shared" si="30"/>
        <v>16447284</v>
      </c>
    </row>
    <row r="75" spans="1:20" x14ac:dyDescent="0.3">
      <c r="A75" t="s">
        <v>210</v>
      </c>
      <c r="B75" t="s">
        <v>211</v>
      </c>
      <c r="C75" t="s">
        <v>212</v>
      </c>
      <c r="D75" t="str">
        <f>_xlfn.CONCAT("Recruit ", 'MOH HQ Vacancy Analysis'!H75, " Grade ", 'MOH HQ Vacancy Analysis'!L75, " ", 'MOH HQ Vacancy Analysis'!J75, " in the ",'MOH HQ Vacancy Analysis'!D75, " at Ministry of Health Headquarters")</f>
        <v>Recruit 6 Grade O Laboratory Attendant in the Reference Laboratory Services Division at Ministry of Health Headquarters</v>
      </c>
      <c r="E75" s="2" t="str">
        <f t="shared" si="16"/>
        <v>X</v>
      </c>
      <c r="F75" s="2" t="str">
        <f t="shared" si="17"/>
        <v>X</v>
      </c>
      <c r="G75" s="2" t="str">
        <f t="shared" si="18"/>
        <v>X</v>
      </c>
      <c r="H75" s="2" t="str">
        <f t="shared" si="19"/>
        <v>X</v>
      </c>
      <c r="I75" s="2" t="str">
        <f t="shared" si="20"/>
        <v>X</v>
      </c>
      <c r="J75" s="2" t="str">
        <f t="shared" si="21"/>
        <v>X</v>
      </c>
      <c r="K75" s="2" t="str">
        <f t="shared" si="22"/>
        <v>X</v>
      </c>
      <c r="L75" s="2" t="str">
        <f t="shared" si="23"/>
        <v>X</v>
      </c>
      <c r="M75" s="2">
        <f>'MOH HQ Vacancy Analysis'!H75*INDEX('Salary Bands &amp; COVID Allowances'!I:I, MATCH('MOH HQ Vacancy Analysis'!M75, 'Salary Bands &amp; COVID Allowances'!A:A, 0))</f>
        <v>14334984</v>
      </c>
      <c r="N75" s="34">
        <f t="shared" si="24"/>
        <v>14334984</v>
      </c>
      <c r="O75" s="34">
        <f t="shared" si="25"/>
        <v>14334984</v>
      </c>
      <c r="P75" s="34">
        <f t="shared" si="26"/>
        <v>14334984</v>
      </c>
      <c r="Q75" s="34">
        <f t="shared" si="27"/>
        <v>14334984</v>
      </c>
      <c r="R75" s="34">
        <f t="shared" si="28"/>
        <v>14334984</v>
      </c>
      <c r="S75" s="34">
        <f t="shared" si="29"/>
        <v>14334984</v>
      </c>
      <c r="T75" s="34">
        <f t="shared" si="30"/>
        <v>14334984</v>
      </c>
    </row>
    <row r="76" spans="1:20" x14ac:dyDescent="0.3">
      <c r="A76" t="s">
        <v>210</v>
      </c>
      <c r="B76" t="s">
        <v>211</v>
      </c>
      <c r="C76" t="s">
        <v>212</v>
      </c>
      <c r="D76" t="str">
        <f>_xlfn.CONCAT("Recruit ", 'MOH HQ Vacancy Analysis'!H76, " Grade ", 'MOH HQ Vacancy Analysis'!L76, " ", 'MOH HQ Vacancy Analysis'!J76, " in the ",'MOH HQ Vacancy Analysis'!D76, " at Ministry of Health Headquarters")</f>
        <v>Recruit 1 Grade E Director in the Health Research Division at Ministry of Health Headquarters</v>
      </c>
      <c r="E76" s="2" t="str">
        <f t="shared" si="16"/>
        <v>X</v>
      </c>
      <c r="F76" s="2" t="str">
        <f t="shared" si="17"/>
        <v>X</v>
      </c>
      <c r="G76" s="2" t="str">
        <f t="shared" si="18"/>
        <v>X</v>
      </c>
      <c r="H76" s="2" t="str">
        <f t="shared" si="19"/>
        <v>X</v>
      </c>
      <c r="I76" s="2" t="str">
        <f t="shared" si="20"/>
        <v>X</v>
      </c>
      <c r="J76" s="2" t="str">
        <f t="shared" si="21"/>
        <v>X</v>
      </c>
      <c r="K76" s="2" t="str">
        <f t="shared" si="22"/>
        <v>X</v>
      </c>
      <c r="L76" s="2" t="str">
        <f t="shared" si="23"/>
        <v>X</v>
      </c>
      <c r="M76" s="2">
        <f>'MOH HQ Vacancy Analysis'!H76*INDEX('Salary Bands &amp; COVID Allowances'!I:I, MATCH('MOH HQ Vacancy Analysis'!M76, 'Salary Bands &amp; COVID Allowances'!A:A, 0))</f>
        <v>16447284</v>
      </c>
      <c r="N76" s="34">
        <f t="shared" si="24"/>
        <v>16447284</v>
      </c>
      <c r="O76" s="34">
        <f t="shared" si="25"/>
        <v>16447284</v>
      </c>
      <c r="P76" s="34">
        <f t="shared" si="26"/>
        <v>16447284</v>
      </c>
      <c r="Q76" s="34">
        <f t="shared" si="27"/>
        <v>16447284</v>
      </c>
      <c r="R76" s="34">
        <f t="shared" si="28"/>
        <v>16447284</v>
      </c>
      <c r="S76" s="34">
        <f t="shared" si="29"/>
        <v>16447284</v>
      </c>
      <c r="T76" s="34">
        <f t="shared" si="30"/>
        <v>16447284</v>
      </c>
    </row>
    <row r="77" spans="1:20" x14ac:dyDescent="0.3">
      <c r="A77" t="s">
        <v>210</v>
      </c>
      <c r="B77" t="s">
        <v>211</v>
      </c>
      <c r="C77" t="s">
        <v>212</v>
      </c>
      <c r="D77" t="str">
        <f>_xlfn.CONCAT("Recruit ", 'MOH HQ Vacancy Analysis'!H77, " Grade ", 'MOH HQ Vacancy Analysis'!L77, " ", 'MOH HQ Vacancy Analysis'!J77, " in the ",'MOH HQ Vacancy Analysis'!D77, " at Ministry of Health Headquarters")</f>
        <v>Recruit 3 Grade F Other Management Staff in the Health Research Division at Ministry of Health Headquarters</v>
      </c>
      <c r="E77" s="2" t="str">
        <f t="shared" si="16"/>
        <v>X</v>
      </c>
      <c r="F77" s="2" t="str">
        <f t="shared" si="17"/>
        <v>X</v>
      </c>
      <c r="G77" s="2" t="str">
        <f t="shared" si="18"/>
        <v>X</v>
      </c>
      <c r="H77" s="2" t="str">
        <f t="shared" si="19"/>
        <v>X</v>
      </c>
      <c r="I77" s="2" t="str">
        <f t="shared" si="20"/>
        <v>X</v>
      </c>
      <c r="J77" s="2" t="str">
        <f t="shared" si="21"/>
        <v>X</v>
      </c>
      <c r="K77" s="2" t="str">
        <f t="shared" si="22"/>
        <v>X</v>
      </c>
      <c r="L77" s="2" t="str">
        <f t="shared" si="23"/>
        <v>X</v>
      </c>
      <c r="M77" s="2">
        <f>'MOH HQ Vacancy Analysis'!H77*INDEX('Salary Bands &amp; COVID Allowances'!I:I, MATCH('MOH HQ Vacancy Analysis'!M77, 'Salary Bands &amp; COVID Allowances'!A:A, 0))</f>
        <v>32331528</v>
      </c>
      <c r="N77" s="34">
        <f t="shared" si="24"/>
        <v>32331528</v>
      </c>
      <c r="O77" s="34">
        <f t="shared" si="25"/>
        <v>32331528</v>
      </c>
      <c r="P77" s="34">
        <f t="shared" si="26"/>
        <v>32331528</v>
      </c>
      <c r="Q77" s="34">
        <f t="shared" si="27"/>
        <v>32331528</v>
      </c>
      <c r="R77" s="34">
        <f t="shared" si="28"/>
        <v>32331528</v>
      </c>
      <c r="S77" s="34">
        <f t="shared" si="29"/>
        <v>32331528</v>
      </c>
      <c r="T77" s="34">
        <f t="shared" si="30"/>
        <v>32331528</v>
      </c>
    </row>
    <row r="78" spans="1:20" x14ac:dyDescent="0.3">
      <c r="A78" t="s">
        <v>210</v>
      </c>
      <c r="B78" t="s">
        <v>211</v>
      </c>
      <c r="C78" t="s">
        <v>212</v>
      </c>
      <c r="D78" t="str">
        <f>_xlfn.CONCAT("Recruit ", 'MOH HQ Vacancy Analysis'!H78, " Grade ", 'MOH HQ Vacancy Analysis'!L78, " ", 'MOH HQ Vacancy Analysis'!J78, " in the ",'MOH HQ Vacancy Analysis'!D78, " at Ministry of Health Headquarters")</f>
        <v>Recruit 0 Grade G Other Support Staff in the Health Research Division at Ministry of Health Headquarters</v>
      </c>
      <c r="E78" s="2" t="str">
        <f t="shared" si="16"/>
        <v/>
      </c>
      <c r="F78" s="2" t="str">
        <f t="shared" si="17"/>
        <v/>
      </c>
      <c r="G78" s="2" t="str">
        <f t="shared" si="18"/>
        <v/>
      </c>
      <c r="H78" s="2" t="str">
        <f t="shared" si="19"/>
        <v/>
      </c>
      <c r="I78" s="2" t="str">
        <f t="shared" si="20"/>
        <v/>
      </c>
      <c r="J78" s="2" t="str">
        <f t="shared" si="21"/>
        <v/>
      </c>
      <c r="K78" s="2" t="str">
        <f t="shared" si="22"/>
        <v/>
      </c>
      <c r="L78" s="2" t="str">
        <f t="shared" si="23"/>
        <v/>
      </c>
      <c r="M78" s="2">
        <f>'MOH HQ Vacancy Analysis'!H78*INDEX('Salary Bands &amp; COVID Allowances'!I:I, MATCH('MOH HQ Vacancy Analysis'!M78, 'Salary Bands &amp; COVID Allowances'!A:A, 0))</f>
        <v>0</v>
      </c>
      <c r="N78" s="34">
        <f t="shared" si="24"/>
        <v>0</v>
      </c>
      <c r="O78" s="34">
        <f t="shared" si="25"/>
        <v>0</v>
      </c>
      <c r="P78" s="34">
        <f t="shared" si="26"/>
        <v>0</v>
      </c>
      <c r="Q78" s="34">
        <f t="shared" si="27"/>
        <v>0</v>
      </c>
      <c r="R78" s="34">
        <f t="shared" si="28"/>
        <v>0</v>
      </c>
      <c r="S78" s="34">
        <f t="shared" si="29"/>
        <v>0</v>
      </c>
      <c r="T78" s="34">
        <f t="shared" si="30"/>
        <v>0</v>
      </c>
    </row>
    <row r="79" spans="1:20" x14ac:dyDescent="0.3">
      <c r="A79" t="s">
        <v>210</v>
      </c>
      <c r="B79" t="s">
        <v>211</v>
      </c>
      <c r="C79" t="s">
        <v>212</v>
      </c>
      <c r="D79" t="str">
        <f>_xlfn.CONCAT("Recruit ", 'MOH HQ Vacancy Analysis'!H79, " Grade ", 'MOH HQ Vacancy Analysis'!L79, " ", 'MOH HQ Vacancy Analysis'!J79, " in the ",'MOH HQ Vacancy Analysis'!D79, " at Ministry of Health Headquarters")</f>
        <v>Recruit 4 Grade G Other Support Staff in the Health Research Division at Ministry of Health Headquarters</v>
      </c>
      <c r="E79" s="2" t="str">
        <f t="shared" si="16"/>
        <v>X</v>
      </c>
      <c r="F79" s="2" t="str">
        <f t="shared" si="17"/>
        <v>X</v>
      </c>
      <c r="G79" s="2" t="str">
        <f t="shared" si="18"/>
        <v>X</v>
      </c>
      <c r="H79" s="2" t="str">
        <f t="shared" si="19"/>
        <v>X</v>
      </c>
      <c r="I79" s="2" t="str">
        <f t="shared" si="20"/>
        <v>X</v>
      </c>
      <c r="J79" s="2" t="str">
        <f t="shared" si="21"/>
        <v>X</v>
      </c>
      <c r="K79" s="2" t="str">
        <f t="shared" si="22"/>
        <v>X</v>
      </c>
      <c r="L79" s="2" t="str">
        <f t="shared" si="23"/>
        <v>X</v>
      </c>
      <c r="M79" s="2">
        <f>'MOH HQ Vacancy Analysis'!H79*INDEX('Salary Bands &amp; COVID Allowances'!I:I, MATCH('MOH HQ Vacancy Analysis'!M79, 'Salary Bands &amp; COVID Allowances'!A:A, 0))</f>
        <v>29669488</v>
      </c>
      <c r="N79" s="34">
        <f t="shared" si="24"/>
        <v>29669488</v>
      </c>
      <c r="O79" s="34">
        <f t="shared" si="25"/>
        <v>29669488</v>
      </c>
      <c r="P79" s="34">
        <f t="shared" si="26"/>
        <v>29669488</v>
      </c>
      <c r="Q79" s="34">
        <f t="shared" si="27"/>
        <v>29669488</v>
      </c>
      <c r="R79" s="34">
        <f t="shared" si="28"/>
        <v>29669488</v>
      </c>
      <c r="S79" s="34">
        <f t="shared" si="29"/>
        <v>29669488</v>
      </c>
      <c r="T79" s="34">
        <f t="shared" si="30"/>
        <v>29669488</v>
      </c>
    </row>
    <row r="80" spans="1:20" x14ac:dyDescent="0.3">
      <c r="A80" t="s">
        <v>210</v>
      </c>
      <c r="B80" t="s">
        <v>211</v>
      </c>
      <c r="C80" t="s">
        <v>212</v>
      </c>
      <c r="D80" t="str">
        <f>_xlfn.CONCAT("Recruit ", 'MOH HQ Vacancy Analysis'!H80, " Grade ", 'MOH HQ Vacancy Analysis'!L80, " ", 'MOH HQ Vacancy Analysis'!J80, " in the ",'MOH HQ Vacancy Analysis'!D80, " at Ministry of Health Headquarters")</f>
        <v>Recruit 2 Grade I Other Support Staff in the Health Research Division at Ministry of Health Headquarters</v>
      </c>
      <c r="E80" s="2" t="str">
        <f t="shared" si="16"/>
        <v>X</v>
      </c>
      <c r="F80" s="2" t="str">
        <f t="shared" si="17"/>
        <v>X</v>
      </c>
      <c r="G80" s="2" t="str">
        <f t="shared" si="18"/>
        <v>X</v>
      </c>
      <c r="H80" s="2" t="str">
        <f t="shared" si="19"/>
        <v>X</v>
      </c>
      <c r="I80" s="2" t="str">
        <f t="shared" si="20"/>
        <v>X</v>
      </c>
      <c r="J80" s="2" t="str">
        <f t="shared" si="21"/>
        <v>X</v>
      </c>
      <c r="K80" s="2" t="str">
        <f t="shared" si="22"/>
        <v>X</v>
      </c>
      <c r="L80" s="2" t="str">
        <f t="shared" si="23"/>
        <v>X</v>
      </c>
      <c r="M80" s="2">
        <f>'MOH HQ Vacancy Analysis'!H80*INDEX('Salary Bands &amp; COVID Allowances'!I:I, MATCH('MOH HQ Vacancy Analysis'!M80, 'Salary Bands &amp; COVID Allowances'!A:A, 0))</f>
        <v>12090896</v>
      </c>
      <c r="N80" s="34">
        <f t="shared" si="24"/>
        <v>12090896</v>
      </c>
      <c r="O80" s="34">
        <f t="shared" si="25"/>
        <v>12090896</v>
      </c>
      <c r="P80" s="34">
        <f t="shared" si="26"/>
        <v>12090896</v>
      </c>
      <c r="Q80" s="34">
        <f t="shared" si="27"/>
        <v>12090896</v>
      </c>
      <c r="R80" s="34">
        <f t="shared" si="28"/>
        <v>12090896</v>
      </c>
      <c r="S80" s="34">
        <f t="shared" si="29"/>
        <v>12090896</v>
      </c>
      <c r="T80" s="34">
        <f t="shared" si="30"/>
        <v>12090896</v>
      </c>
    </row>
    <row r="81" spans="1:20" x14ac:dyDescent="0.3">
      <c r="A81" t="s">
        <v>210</v>
      </c>
      <c r="B81" t="s">
        <v>211</v>
      </c>
      <c r="C81" t="s">
        <v>212</v>
      </c>
      <c r="D81" t="str">
        <f>_xlfn.CONCAT("Recruit ", 'MOH HQ Vacancy Analysis'!H81, " Grade ", 'MOH HQ Vacancy Analysis'!L81, " ", 'MOH HQ Vacancy Analysis'!J81, " in the ",'MOH HQ Vacancy Analysis'!D81, " at Ministry of Health Headquarters")</f>
        <v>Recruit 0 Grade D  Director of Reproductive Health Services in the Reproductive Health Department at Ministry of Health Headquarters</v>
      </c>
      <c r="E81" s="2" t="str">
        <f t="shared" si="16"/>
        <v/>
      </c>
      <c r="F81" s="2" t="str">
        <f t="shared" si="17"/>
        <v/>
      </c>
      <c r="G81" s="2" t="str">
        <f t="shared" si="18"/>
        <v/>
      </c>
      <c r="H81" s="2" t="str">
        <f t="shared" si="19"/>
        <v/>
      </c>
      <c r="I81" s="2" t="str">
        <f t="shared" si="20"/>
        <v/>
      </c>
      <c r="J81" s="2" t="str">
        <f t="shared" si="21"/>
        <v/>
      </c>
      <c r="K81" s="2" t="str">
        <f t="shared" si="22"/>
        <v/>
      </c>
      <c r="L81" s="2" t="str">
        <f t="shared" si="23"/>
        <v/>
      </c>
      <c r="M81" s="2">
        <f>'MOH HQ Vacancy Analysis'!H81*INDEX('Salary Bands &amp; COVID Allowances'!I:I, MATCH('MOH HQ Vacancy Analysis'!M81, 'Salary Bands &amp; COVID Allowances'!A:A, 0))</f>
        <v>0</v>
      </c>
      <c r="N81" s="34">
        <f t="shared" si="24"/>
        <v>0</v>
      </c>
      <c r="O81" s="34">
        <f t="shared" si="25"/>
        <v>0</v>
      </c>
      <c r="P81" s="34">
        <f t="shared" si="26"/>
        <v>0</v>
      </c>
      <c r="Q81" s="34">
        <f t="shared" si="27"/>
        <v>0</v>
      </c>
      <c r="R81" s="34">
        <f t="shared" si="28"/>
        <v>0</v>
      </c>
      <c r="S81" s="34">
        <f t="shared" si="29"/>
        <v>0</v>
      </c>
      <c r="T81" s="34">
        <f t="shared" si="30"/>
        <v>0</v>
      </c>
    </row>
    <row r="82" spans="1:20" x14ac:dyDescent="0.3">
      <c r="A82" t="s">
        <v>210</v>
      </c>
      <c r="B82" t="s">
        <v>211</v>
      </c>
      <c r="C82" t="s">
        <v>212</v>
      </c>
      <c r="D82" t="str">
        <f>_xlfn.CONCAT("Recruit ", 'MOH HQ Vacancy Analysis'!H82, " Grade ", 'MOH HQ Vacancy Analysis'!L82, " ", 'MOH HQ Vacancy Analysis'!J82, " in the ",'MOH HQ Vacancy Analysis'!D82, " at Ministry of Health Headquarters")</f>
        <v>Recruit 1 Grade I Other Management Staff in the Reproductive Health Department at Ministry of Health Headquarters</v>
      </c>
      <c r="E82" s="2" t="str">
        <f t="shared" si="16"/>
        <v>X</v>
      </c>
      <c r="F82" s="2" t="str">
        <f t="shared" si="17"/>
        <v>X</v>
      </c>
      <c r="G82" s="2" t="str">
        <f t="shared" si="18"/>
        <v>X</v>
      </c>
      <c r="H82" s="2" t="str">
        <f t="shared" si="19"/>
        <v>X</v>
      </c>
      <c r="I82" s="2" t="str">
        <f t="shared" si="20"/>
        <v>X</v>
      </c>
      <c r="J82" s="2" t="str">
        <f t="shared" si="21"/>
        <v>X</v>
      </c>
      <c r="K82" s="2" t="str">
        <f t="shared" si="22"/>
        <v>X</v>
      </c>
      <c r="L82" s="2" t="str">
        <f t="shared" si="23"/>
        <v>X</v>
      </c>
      <c r="M82" s="2">
        <f>'MOH HQ Vacancy Analysis'!H82*INDEX('Salary Bands &amp; COVID Allowances'!I:I, MATCH('MOH HQ Vacancy Analysis'!M82, 'Salary Bands &amp; COVID Allowances'!A:A, 0))</f>
        <v>6045448</v>
      </c>
      <c r="N82" s="34">
        <f t="shared" si="24"/>
        <v>6045448</v>
      </c>
      <c r="O82" s="34">
        <f t="shared" si="25"/>
        <v>6045448</v>
      </c>
      <c r="P82" s="34">
        <f t="shared" si="26"/>
        <v>6045448</v>
      </c>
      <c r="Q82" s="34">
        <f t="shared" si="27"/>
        <v>6045448</v>
      </c>
      <c r="R82" s="34">
        <f t="shared" si="28"/>
        <v>6045448</v>
      </c>
      <c r="S82" s="34">
        <f t="shared" si="29"/>
        <v>6045448</v>
      </c>
      <c r="T82" s="34">
        <f t="shared" si="30"/>
        <v>6045448</v>
      </c>
    </row>
    <row r="83" spans="1:20" x14ac:dyDescent="0.3">
      <c r="A83" t="s">
        <v>210</v>
      </c>
      <c r="B83" t="s">
        <v>211</v>
      </c>
      <c r="C83" t="s">
        <v>212</v>
      </c>
      <c r="D83" t="str">
        <f>_xlfn.CONCAT("Recruit ", 'MOH HQ Vacancy Analysis'!H83, " Grade ", 'MOH HQ Vacancy Analysis'!L83, " ", 'MOH HQ Vacancy Analysis'!J83, " in the ",'MOH HQ Vacancy Analysis'!D83, " at Ministry of Health Headquarters")</f>
        <v>Recruit 0 Grade E Director in the Family Planning Services Division at Ministry of Health Headquarters</v>
      </c>
      <c r="E83" s="2" t="str">
        <f t="shared" si="16"/>
        <v/>
      </c>
      <c r="F83" s="2" t="str">
        <f t="shared" si="17"/>
        <v/>
      </c>
      <c r="G83" s="2" t="str">
        <f t="shared" si="18"/>
        <v/>
      </c>
      <c r="H83" s="2" t="str">
        <f t="shared" si="19"/>
        <v/>
      </c>
      <c r="I83" s="2" t="str">
        <f t="shared" si="20"/>
        <v/>
      </c>
      <c r="J83" s="2" t="str">
        <f t="shared" si="21"/>
        <v/>
      </c>
      <c r="K83" s="2" t="str">
        <f t="shared" si="22"/>
        <v/>
      </c>
      <c r="L83" s="2" t="str">
        <f t="shared" si="23"/>
        <v/>
      </c>
      <c r="M83" s="2">
        <f>'MOH HQ Vacancy Analysis'!H83*INDEX('Salary Bands &amp; COVID Allowances'!I:I, MATCH('MOH HQ Vacancy Analysis'!M83, 'Salary Bands &amp; COVID Allowances'!A:A, 0))</f>
        <v>0</v>
      </c>
      <c r="N83" s="34">
        <f t="shared" si="24"/>
        <v>0</v>
      </c>
      <c r="O83" s="34">
        <f t="shared" si="25"/>
        <v>0</v>
      </c>
      <c r="P83" s="34">
        <f t="shared" si="26"/>
        <v>0</v>
      </c>
      <c r="Q83" s="34">
        <f t="shared" si="27"/>
        <v>0</v>
      </c>
      <c r="R83" s="34">
        <f t="shared" si="28"/>
        <v>0</v>
      </c>
      <c r="S83" s="34">
        <f t="shared" si="29"/>
        <v>0</v>
      </c>
      <c r="T83" s="34">
        <f t="shared" si="30"/>
        <v>0</v>
      </c>
    </row>
    <row r="84" spans="1:20" x14ac:dyDescent="0.3">
      <c r="A84" t="s">
        <v>210</v>
      </c>
      <c r="B84" t="s">
        <v>211</v>
      </c>
      <c r="C84" t="s">
        <v>212</v>
      </c>
      <c r="D84" t="str">
        <f>_xlfn.CONCAT("Recruit ", 'MOH HQ Vacancy Analysis'!H84, " Grade ", 'MOH HQ Vacancy Analysis'!L84, " ", 'MOH HQ Vacancy Analysis'!J84, " in the ",'MOH HQ Vacancy Analysis'!D84, " at Ministry of Health Headquarters")</f>
        <v>Recruit 1 Grade G Other Management Staff in the Family Planning Services Division at Ministry of Health Headquarters</v>
      </c>
      <c r="E84" s="2" t="str">
        <f t="shared" si="16"/>
        <v>X</v>
      </c>
      <c r="F84" s="2" t="str">
        <f t="shared" si="17"/>
        <v>X</v>
      </c>
      <c r="G84" s="2" t="str">
        <f t="shared" si="18"/>
        <v>X</v>
      </c>
      <c r="H84" s="2" t="str">
        <f t="shared" si="19"/>
        <v>X</v>
      </c>
      <c r="I84" s="2" t="str">
        <f t="shared" si="20"/>
        <v>X</v>
      </c>
      <c r="J84" s="2" t="str">
        <f t="shared" si="21"/>
        <v>X</v>
      </c>
      <c r="K84" s="2" t="str">
        <f t="shared" si="22"/>
        <v>X</v>
      </c>
      <c r="L84" s="2" t="str">
        <f t="shared" si="23"/>
        <v>X</v>
      </c>
      <c r="M84" s="2">
        <f>'MOH HQ Vacancy Analysis'!H84*INDEX('Salary Bands &amp; COVID Allowances'!I:I, MATCH('MOH HQ Vacancy Analysis'!M84, 'Salary Bands &amp; COVID Allowances'!A:A, 0))</f>
        <v>7417372</v>
      </c>
      <c r="N84" s="34">
        <f t="shared" si="24"/>
        <v>7417372</v>
      </c>
      <c r="O84" s="34">
        <f t="shared" si="25"/>
        <v>7417372</v>
      </c>
      <c r="P84" s="34">
        <f t="shared" si="26"/>
        <v>7417372</v>
      </c>
      <c r="Q84" s="34">
        <f t="shared" si="27"/>
        <v>7417372</v>
      </c>
      <c r="R84" s="34">
        <f t="shared" si="28"/>
        <v>7417372</v>
      </c>
      <c r="S84" s="34">
        <f t="shared" si="29"/>
        <v>7417372</v>
      </c>
      <c r="T84" s="34">
        <f t="shared" si="30"/>
        <v>7417372</v>
      </c>
    </row>
    <row r="85" spans="1:20" x14ac:dyDescent="0.3">
      <c r="A85" t="s">
        <v>210</v>
      </c>
      <c r="B85" t="s">
        <v>211</v>
      </c>
      <c r="C85" t="s">
        <v>212</v>
      </c>
      <c r="D85" t="str">
        <f>_xlfn.CONCAT("Recruit ", 'MOH HQ Vacancy Analysis'!H85, " Grade ", 'MOH HQ Vacancy Analysis'!L85, " ", 'MOH HQ Vacancy Analysis'!J85, " in the ",'MOH HQ Vacancy Analysis'!D85, " at Ministry of Health Headquarters")</f>
        <v>Recruit 0 Grade I Monitoring and Evaluation Officer in the Family Planning Services Division at Ministry of Health Headquarters</v>
      </c>
      <c r="E85" s="2" t="str">
        <f t="shared" si="16"/>
        <v/>
      </c>
      <c r="F85" s="2" t="str">
        <f t="shared" si="17"/>
        <v/>
      </c>
      <c r="G85" s="2" t="str">
        <f t="shared" si="18"/>
        <v/>
      </c>
      <c r="H85" s="2" t="str">
        <f t="shared" si="19"/>
        <v/>
      </c>
      <c r="I85" s="2" t="str">
        <f t="shared" si="20"/>
        <v/>
      </c>
      <c r="J85" s="2" t="str">
        <f t="shared" si="21"/>
        <v/>
      </c>
      <c r="K85" s="2" t="str">
        <f t="shared" si="22"/>
        <v/>
      </c>
      <c r="L85" s="2" t="str">
        <f t="shared" si="23"/>
        <v/>
      </c>
      <c r="M85" s="2">
        <f>'MOH HQ Vacancy Analysis'!H85*INDEX('Salary Bands &amp; COVID Allowances'!I:I, MATCH('MOH HQ Vacancy Analysis'!M85, 'Salary Bands &amp; COVID Allowances'!A:A, 0))</f>
        <v>0</v>
      </c>
      <c r="N85" s="34">
        <f t="shared" si="24"/>
        <v>0</v>
      </c>
      <c r="O85" s="34">
        <f t="shared" si="25"/>
        <v>0</v>
      </c>
      <c r="P85" s="34">
        <f t="shared" si="26"/>
        <v>0</v>
      </c>
      <c r="Q85" s="34">
        <f t="shared" si="27"/>
        <v>0</v>
      </c>
      <c r="R85" s="34">
        <f t="shared" si="28"/>
        <v>0</v>
      </c>
      <c r="S85" s="34">
        <f t="shared" si="29"/>
        <v>0</v>
      </c>
      <c r="T85" s="34">
        <f t="shared" si="30"/>
        <v>0</v>
      </c>
    </row>
    <row r="86" spans="1:20" x14ac:dyDescent="0.3">
      <c r="A86" t="s">
        <v>210</v>
      </c>
      <c r="B86" t="s">
        <v>211</v>
      </c>
      <c r="C86" t="s">
        <v>212</v>
      </c>
      <c r="D86" t="str">
        <f>_xlfn.CONCAT("Recruit ", 'MOH HQ Vacancy Analysis'!H86, " Grade ", 'MOH HQ Vacancy Analysis'!L86, " ", 'MOH HQ Vacancy Analysis'!J86, " in the ",'MOH HQ Vacancy Analysis'!D86, " at Ministry of Health Headquarters")</f>
        <v>Recruit 1 Grade K Shorthand Typist/Stenographer in the Family Planning Services Division at Ministry of Health Headquarters</v>
      </c>
      <c r="E86" s="2" t="str">
        <f t="shared" si="16"/>
        <v>X</v>
      </c>
      <c r="F86" s="2" t="str">
        <f t="shared" si="17"/>
        <v>X</v>
      </c>
      <c r="G86" s="2" t="str">
        <f t="shared" si="18"/>
        <v>X</v>
      </c>
      <c r="H86" s="2" t="str">
        <f t="shared" si="19"/>
        <v>X</v>
      </c>
      <c r="I86" s="2" t="str">
        <f t="shared" si="20"/>
        <v>X</v>
      </c>
      <c r="J86" s="2" t="str">
        <f t="shared" si="21"/>
        <v>X</v>
      </c>
      <c r="K86" s="2" t="str">
        <f t="shared" si="22"/>
        <v>X</v>
      </c>
      <c r="L86" s="2" t="str">
        <f t="shared" si="23"/>
        <v>X</v>
      </c>
      <c r="M86" s="2">
        <f>'MOH HQ Vacancy Analysis'!H86*INDEX('Salary Bands &amp; COVID Allowances'!I:I, MATCH('MOH HQ Vacancy Analysis'!M86, 'Salary Bands &amp; COVID Allowances'!A:A, 0))</f>
        <v>3785472</v>
      </c>
      <c r="N86" s="34">
        <f t="shared" si="24"/>
        <v>3785472</v>
      </c>
      <c r="O86" s="34">
        <f t="shared" si="25"/>
        <v>3785472</v>
      </c>
      <c r="P86" s="34">
        <f t="shared" si="26"/>
        <v>3785472</v>
      </c>
      <c r="Q86" s="34">
        <f t="shared" si="27"/>
        <v>3785472</v>
      </c>
      <c r="R86" s="34">
        <f t="shared" si="28"/>
        <v>3785472</v>
      </c>
      <c r="S86" s="34">
        <f t="shared" si="29"/>
        <v>3785472</v>
      </c>
      <c r="T86" s="34">
        <f t="shared" si="30"/>
        <v>3785472</v>
      </c>
    </row>
    <row r="87" spans="1:20" x14ac:dyDescent="0.3">
      <c r="A87" t="s">
        <v>210</v>
      </c>
      <c r="B87" t="s">
        <v>211</v>
      </c>
      <c r="C87" t="s">
        <v>212</v>
      </c>
      <c r="D87" t="str">
        <f>_xlfn.CONCAT("Recruit ", 'MOH HQ Vacancy Analysis'!H87, " Grade ", 'MOH HQ Vacancy Analysis'!L87, " ", 'MOH HQ Vacancy Analysis'!J87, " in the ",'MOH HQ Vacancy Analysis'!D87, " at Ministry of Health Headquarters")</f>
        <v>Recruit 1 Grade E Director in the Adolescent and Youth Friendly Health Services at Ministry of Health Headquarters</v>
      </c>
      <c r="E87" s="2" t="str">
        <f t="shared" si="16"/>
        <v>X</v>
      </c>
      <c r="F87" s="2" t="str">
        <f t="shared" si="17"/>
        <v>X</v>
      </c>
      <c r="G87" s="2" t="str">
        <f t="shared" si="18"/>
        <v>X</v>
      </c>
      <c r="H87" s="2" t="str">
        <f t="shared" si="19"/>
        <v>X</v>
      </c>
      <c r="I87" s="2" t="str">
        <f t="shared" si="20"/>
        <v>X</v>
      </c>
      <c r="J87" s="2" t="str">
        <f t="shared" si="21"/>
        <v>X</v>
      </c>
      <c r="K87" s="2" t="str">
        <f t="shared" si="22"/>
        <v>X</v>
      </c>
      <c r="L87" s="2" t="str">
        <f t="shared" si="23"/>
        <v>X</v>
      </c>
      <c r="M87" s="2">
        <f>'MOH HQ Vacancy Analysis'!H87*INDEX('Salary Bands &amp; COVID Allowances'!I:I, MATCH('MOH HQ Vacancy Analysis'!M87, 'Salary Bands &amp; COVID Allowances'!A:A, 0))</f>
        <v>16447284</v>
      </c>
      <c r="N87" s="34">
        <f t="shared" si="24"/>
        <v>16447284</v>
      </c>
      <c r="O87" s="34">
        <f t="shared" si="25"/>
        <v>16447284</v>
      </c>
      <c r="P87" s="34">
        <f t="shared" si="26"/>
        <v>16447284</v>
      </c>
      <c r="Q87" s="34">
        <f t="shared" si="27"/>
        <v>16447284</v>
      </c>
      <c r="R87" s="34">
        <f t="shared" si="28"/>
        <v>16447284</v>
      </c>
      <c r="S87" s="34">
        <f t="shared" si="29"/>
        <v>16447284</v>
      </c>
      <c r="T87" s="34">
        <f t="shared" si="30"/>
        <v>16447284</v>
      </c>
    </row>
    <row r="88" spans="1:20" x14ac:dyDescent="0.3">
      <c r="A88" t="s">
        <v>210</v>
      </c>
      <c r="B88" t="s">
        <v>211</v>
      </c>
      <c r="C88" t="s">
        <v>212</v>
      </c>
      <c r="D88" t="str">
        <f>_xlfn.CONCAT("Recruit ", 'MOH HQ Vacancy Analysis'!H88, " Grade ", 'MOH HQ Vacancy Analysis'!L88, " ", 'MOH HQ Vacancy Analysis'!J88, " in the ",'MOH HQ Vacancy Analysis'!D88, " at Ministry of Health Headquarters")</f>
        <v>Recruit 0 Grade D Director in the HIV Department at Ministry of Health Headquarters</v>
      </c>
      <c r="E88" s="2" t="str">
        <f t="shared" si="16"/>
        <v/>
      </c>
      <c r="F88" s="2" t="str">
        <f t="shared" si="17"/>
        <v/>
      </c>
      <c r="G88" s="2" t="str">
        <f t="shared" si="18"/>
        <v/>
      </c>
      <c r="H88" s="2" t="str">
        <f t="shared" si="19"/>
        <v/>
      </c>
      <c r="I88" s="2" t="str">
        <f t="shared" si="20"/>
        <v/>
      </c>
      <c r="J88" s="2" t="str">
        <f t="shared" si="21"/>
        <v/>
      </c>
      <c r="K88" s="2" t="str">
        <f t="shared" si="22"/>
        <v/>
      </c>
      <c r="L88" s="2" t="str">
        <f t="shared" si="23"/>
        <v/>
      </c>
      <c r="M88" s="2">
        <f>'MOH HQ Vacancy Analysis'!H88*INDEX('Salary Bands &amp; COVID Allowances'!I:I, MATCH('MOH HQ Vacancy Analysis'!M88, 'Salary Bands &amp; COVID Allowances'!A:A, 0))</f>
        <v>0</v>
      </c>
      <c r="N88" s="34">
        <f t="shared" si="24"/>
        <v>0</v>
      </c>
      <c r="O88" s="34">
        <f t="shared" si="25"/>
        <v>0</v>
      </c>
      <c r="P88" s="34">
        <f t="shared" si="26"/>
        <v>0</v>
      </c>
      <c r="Q88" s="34">
        <f t="shared" si="27"/>
        <v>0</v>
      </c>
      <c r="R88" s="34">
        <f t="shared" si="28"/>
        <v>0</v>
      </c>
      <c r="S88" s="34">
        <f t="shared" si="29"/>
        <v>0</v>
      </c>
      <c r="T88" s="34">
        <f t="shared" si="30"/>
        <v>0</v>
      </c>
    </row>
    <row r="89" spans="1:20" x14ac:dyDescent="0.3">
      <c r="A89" t="s">
        <v>210</v>
      </c>
      <c r="B89" t="s">
        <v>211</v>
      </c>
      <c r="C89" t="s">
        <v>212</v>
      </c>
      <c r="D89" t="str">
        <f>_xlfn.CONCAT("Recruit ", 'MOH HQ Vacancy Analysis'!H89, " Grade ", 'MOH HQ Vacancy Analysis'!L89, " ", 'MOH HQ Vacancy Analysis'!J89, " in the ",'MOH HQ Vacancy Analysis'!D89, " at Ministry of Health Headquarters")</f>
        <v>Recruit 1 Grade I Other Management Staff in the HIV Department at Ministry of Health Headquarters</v>
      </c>
      <c r="E89" s="2" t="str">
        <f t="shared" si="16"/>
        <v>X</v>
      </c>
      <c r="F89" s="2" t="str">
        <f t="shared" si="17"/>
        <v>X</v>
      </c>
      <c r="G89" s="2" t="str">
        <f t="shared" si="18"/>
        <v>X</v>
      </c>
      <c r="H89" s="2" t="str">
        <f t="shared" si="19"/>
        <v>X</v>
      </c>
      <c r="I89" s="2" t="str">
        <f t="shared" si="20"/>
        <v>X</v>
      </c>
      <c r="J89" s="2" t="str">
        <f t="shared" si="21"/>
        <v>X</v>
      </c>
      <c r="K89" s="2" t="str">
        <f t="shared" si="22"/>
        <v>X</v>
      </c>
      <c r="L89" s="2" t="str">
        <f t="shared" si="23"/>
        <v>X</v>
      </c>
      <c r="M89" s="2">
        <f>'MOH HQ Vacancy Analysis'!H89*INDEX('Salary Bands &amp; COVID Allowances'!I:I, MATCH('MOH HQ Vacancy Analysis'!M89, 'Salary Bands &amp; COVID Allowances'!A:A, 0))</f>
        <v>6045448</v>
      </c>
      <c r="N89" s="34">
        <f t="shared" si="24"/>
        <v>6045448</v>
      </c>
      <c r="O89" s="34">
        <f t="shared" si="25"/>
        <v>6045448</v>
      </c>
      <c r="P89" s="34">
        <f t="shared" si="26"/>
        <v>6045448</v>
      </c>
      <c r="Q89" s="34">
        <f t="shared" si="27"/>
        <v>6045448</v>
      </c>
      <c r="R89" s="34">
        <f t="shared" si="28"/>
        <v>6045448</v>
      </c>
      <c r="S89" s="34">
        <f t="shared" si="29"/>
        <v>6045448</v>
      </c>
      <c r="T89" s="34">
        <f t="shared" si="30"/>
        <v>6045448</v>
      </c>
    </row>
    <row r="90" spans="1:20" x14ac:dyDescent="0.3">
      <c r="A90" t="s">
        <v>210</v>
      </c>
      <c r="B90" t="s">
        <v>211</v>
      </c>
      <c r="C90" t="s">
        <v>212</v>
      </c>
      <c r="D90" t="str">
        <f>_xlfn.CONCAT("Recruit ", 'MOH HQ Vacancy Analysis'!H90, " Grade ", 'MOH HQ Vacancy Analysis'!L90, " ", 'MOH HQ Vacancy Analysis'!J90, " in the ",'MOH HQ Vacancy Analysis'!D90, " at Ministry of Health Headquarters")</f>
        <v>Recruit 0 Grade E Director in the Care and Treatment Division at Ministry of Health Headquarters</v>
      </c>
      <c r="E90" s="2" t="str">
        <f t="shared" si="16"/>
        <v/>
      </c>
      <c r="F90" s="2" t="str">
        <f t="shared" si="17"/>
        <v/>
      </c>
      <c r="G90" s="2" t="str">
        <f t="shared" si="18"/>
        <v/>
      </c>
      <c r="H90" s="2" t="str">
        <f t="shared" si="19"/>
        <v/>
      </c>
      <c r="I90" s="2" t="str">
        <f t="shared" si="20"/>
        <v/>
      </c>
      <c r="J90" s="2" t="str">
        <f t="shared" si="21"/>
        <v/>
      </c>
      <c r="K90" s="2" t="str">
        <f t="shared" si="22"/>
        <v/>
      </c>
      <c r="L90" s="2" t="str">
        <f t="shared" si="23"/>
        <v/>
      </c>
      <c r="M90" s="2">
        <f>'MOH HQ Vacancy Analysis'!H90*INDEX('Salary Bands &amp; COVID Allowances'!I:I, MATCH('MOH HQ Vacancy Analysis'!M90, 'Salary Bands &amp; COVID Allowances'!A:A, 0))</f>
        <v>0</v>
      </c>
      <c r="N90" s="34">
        <f t="shared" si="24"/>
        <v>0</v>
      </c>
      <c r="O90" s="34">
        <f t="shared" si="25"/>
        <v>0</v>
      </c>
      <c r="P90" s="34">
        <f t="shared" si="26"/>
        <v>0</v>
      </c>
      <c r="Q90" s="34">
        <f t="shared" si="27"/>
        <v>0</v>
      </c>
      <c r="R90" s="34">
        <f t="shared" si="28"/>
        <v>0</v>
      </c>
      <c r="S90" s="34">
        <f t="shared" si="29"/>
        <v>0</v>
      </c>
      <c r="T90" s="34">
        <f t="shared" si="30"/>
        <v>0</v>
      </c>
    </row>
    <row r="91" spans="1:20" x14ac:dyDescent="0.3">
      <c r="A91" t="s">
        <v>210</v>
      </c>
      <c r="B91" t="s">
        <v>211</v>
      </c>
      <c r="C91" t="s">
        <v>212</v>
      </c>
      <c r="D91" t="str">
        <f>_xlfn.CONCAT("Recruit ", 'MOH HQ Vacancy Analysis'!H91, " Grade ", 'MOH HQ Vacancy Analysis'!L91, " ", 'MOH HQ Vacancy Analysis'!J91, " in the ",'MOH HQ Vacancy Analysis'!D91, " at Ministry of Health Headquarters")</f>
        <v>Recruit 1 Grade G Other Management Staff in the Care and Treatment Division at Ministry of Health Headquarters</v>
      </c>
      <c r="E91" s="2" t="str">
        <f t="shared" si="16"/>
        <v>X</v>
      </c>
      <c r="F91" s="2" t="str">
        <f t="shared" si="17"/>
        <v>X</v>
      </c>
      <c r="G91" s="2" t="str">
        <f t="shared" si="18"/>
        <v>X</v>
      </c>
      <c r="H91" s="2" t="str">
        <f t="shared" si="19"/>
        <v>X</v>
      </c>
      <c r="I91" s="2" t="str">
        <f t="shared" si="20"/>
        <v>X</v>
      </c>
      <c r="J91" s="2" t="str">
        <f t="shared" si="21"/>
        <v>X</v>
      </c>
      <c r="K91" s="2" t="str">
        <f t="shared" si="22"/>
        <v>X</v>
      </c>
      <c r="L91" s="2" t="str">
        <f t="shared" si="23"/>
        <v>X</v>
      </c>
      <c r="M91" s="2">
        <f>'MOH HQ Vacancy Analysis'!H91*INDEX('Salary Bands &amp; COVID Allowances'!I:I, MATCH('MOH HQ Vacancy Analysis'!M91, 'Salary Bands &amp; COVID Allowances'!A:A, 0))</f>
        <v>7417372</v>
      </c>
      <c r="N91" s="34">
        <f t="shared" si="24"/>
        <v>7417372</v>
      </c>
      <c r="O91" s="34">
        <f t="shared" si="25"/>
        <v>7417372</v>
      </c>
      <c r="P91" s="34">
        <f t="shared" si="26"/>
        <v>7417372</v>
      </c>
      <c r="Q91" s="34">
        <f t="shared" si="27"/>
        <v>7417372</v>
      </c>
      <c r="R91" s="34">
        <f t="shared" si="28"/>
        <v>7417372</v>
      </c>
      <c r="S91" s="34">
        <f t="shared" si="29"/>
        <v>7417372</v>
      </c>
      <c r="T91" s="34">
        <f t="shared" si="30"/>
        <v>7417372</v>
      </c>
    </row>
    <row r="92" spans="1:20" x14ac:dyDescent="0.3">
      <c r="A92" t="s">
        <v>210</v>
      </c>
      <c r="B92" t="s">
        <v>211</v>
      </c>
      <c r="C92" t="s">
        <v>212</v>
      </c>
      <c r="D92" t="str">
        <f>_xlfn.CONCAT("Recruit ", 'MOH HQ Vacancy Analysis'!H92, " Grade ", 'MOH HQ Vacancy Analysis'!L92, " ", 'MOH HQ Vacancy Analysis'!J92, " in the ",'MOH HQ Vacancy Analysis'!D92, " at Ministry of Health Headquarters")</f>
        <v>Recruit 1 Grade I Other Management Staff in the Care and Treatment Division at Ministry of Health Headquarters</v>
      </c>
      <c r="E92" s="2" t="str">
        <f t="shared" si="16"/>
        <v>X</v>
      </c>
      <c r="F92" s="2" t="str">
        <f t="shared" si="17"/>
        <v>X</v>
      </c>
      <c r="G92" s="2" t="str">
        <f t="shared" si="18"/>
        <v>X</v>
      </c>
      <c r="H92" s="2" t="str">
        <f t="shared" si="19"/>
        <v>X</v>
      </c>
      <c r="I92" s="2" t="str">
        <f t="shared" si="20"/>
        <v>X</v>
      </c>
      <c r="J92" s="2" t="str">
        <f t="shared" si="21"/>
        <v>X</v>
      </c>
      <c r="K92" s="2" t="str">
        <f t="shared" si="22"/>
        <v>X</v>
      </c>
      <c r="L92" s="2" t="str">
        <f t="shared" si="23"/>
        <v>X</v>
      </c>
      <c r="M92" s="2">
        <f>'MOH HQ Vacancy Analysis'!H92*INDEX('Salary Bands &amp; COVID Allowances'!I:I, MATCH('MOH HQ Vacancy Analysis'!M92, 'Salary Bands &amp; COVID Allowances'!A:A, 0))</f>
        <v>6045448</v>
      </c>
      <c r="N92" s="34">
        <f t="shared" si="24"/>
        <v>6045448</v>
      </c>
      <c r="O92" s="34">
        <f t="shared" si="25"/>
        <v>6045448</v>
      </c>
      <c r="P92" s="34">
        <f t="shared" si="26"/>
        <v>6045448</v>
      </c>
      <c r="Q92" s="34">
        <f t="shared" si="27"/>
        <v>6045448</v>
      </c>
      <c r="R92" s="34">
        <f t="shared" si="28"/>
        <v>6045448</v>
      </c>
      <c r="S92" s="34">
        <f t="shared" si="29"/>
        <v>6045448</v>
      </c>
      <c r="T92" s="34">
        <f t="shared" si="30"/>
        <v>6045448</v>
      </c>
    </row>
    <row r="93" spans="1:20" x14ac:dyDescent="0.3">
      <c r="A93" t="s">
        <v>210</v>
      </c>
      <c r="B93" t="s">
        <v>211</v>
      </c>
      <c r="C93" t="s">
        <v>212</v>
      </c>
      <c r="D93" t="str">
        <f>_xlfn.CONCAT("Recruit ", 'MOH HQ Vacancy Analysis'!H93, " Grade ", 'MOH HQ Vacancy Analysis'!L93, " ", 'MOH HQ Vacancy Analysis'!J93, " in the ",'MOH HQ Vacancy Analysis'!D93, " at Ministry of Health Headquarters")</f>
        <v>Recruit 1 Grade K Shorthand Typist/Stenographer in the Care and Treatment Division at Ministry of Health Headquarters</v>
      </c>
      <c r="E93" s="2" t="str">
        <f t="shared" si="16"/>
        <v>X</v>
      </c>
      <c r="F93" s="2" t="str">
        <f t="shared" si="17"/>
        <v>X</v>
      </c>
      <c r="G93" s="2" t="str">
        <f t="shared" si="18"/>
        <v>X</v>
      </c>
      <c r="H93" s="2" t="str">
        <f t="shared" si="19"/>
        <v>X</v>
      </c>
      <c r="I93" s="2" t="str">
        <f t="shared" si="20"/>
        <v>X</v>
      </c>
      <c r="J93" s="2" t="str">
        <f t="shared" si="21"/>
        <v>X</v>
      </c>
      <c r="K93" s="2" t="str">
        <f t="shared" si="22"/>
        <v>X</v>
      </c>
      <c r="L93" s="2" t="str">
        <f t="shared" si="23"/>
        <v>X</v>
      </c>
      <c r="M93" s="2">
        <f>'MOH HQ Vacancy Analysis'!H93*INDEX('Salary Bands &amp; COVID Allowances'!I:I, MATCH('MOH HQ Vacancy Analysis'!M93, 'Salary Bands &amp; COVID Allowances'!A:A, 0))</f>
        <v>3785472</v>
      </c>
      <c r="N93" s="34">
        <f t="shared" si="24"/>
        <v>3785472</v>
      </c>
      <c r="O93" s="34">
        <f t="shared" si="25"/>
        <v>3785472</v>
      </c>
      <c r="P93" s="34">
        <f t="shared" si="26"/>
        <v>3785472</v>
      </c>
      <c r="Q93" s="34">
        <f t="shared" si="27"/>
        <v>3785472</v>
      </c>
      <c r="R93" s="34">
        <f t="shared" si="28"/>
        <v>3785472</v>
      </c>
      <c r="S93" s="34">
        <f t="shared" si="29"/>
        <v>3785472</v>
      </c>
      <c r="T93" s="34">
        <f t="shared" si="30"/>
        <v>3785472</v>
      </c>
    </row>
    <row r="94" spans="1:20" x14ac:dyDescent="0.3">
      <c r="A94" t="s">
        <v>210</v>
      </c>
      <c r="B94" t="s">
        <v>211</v>
      </c>
      <c r="C94" t="s">
        <v>212</v>
      </c>
      <c r="D94" t="str">
        <f>_xlfn.CONCAT("Recruit ", 'MOH HQ Vacancy Analysis'!H94, " Grade ", 'MOH HQ Vacancy Analysis'!L94, " ", 'MOH HQ Vacancy Analysis'!J94, " in the ",'MOH HQ Vacancy Analysis'!D94, " at Ministry of Health Headquarters")</f>
        <v>Recruit 0 Grade E Director in the Prevention Division at Ministry of Health Headquarters</v>
      </c>
      <c r="E94" s="2" t="str">
        <f t="shared" si="16"/>
        <v/>
      </c>
      <c r="F94" s="2" t="str">
        <f t="shared" si="17"/>
        <v/>
      </c>
      <c r="G94" s="2" t="str">
        <f t="shared" si="18"/>
        <v/>
      </c>
      <c r="H94" s="2" t="str">
        <f t="shared" si="19"/>
        <v/>
      </c>
      <c r="I94" s="2" t="str">
        <f t="shared" si="20"/>
        <v/>
      </c>
      <c r="J94" s="2" t="str">
        <f t="shared" si="21"/>
        <v/>
      </c>
      <c r="K94" s="2" t="str">
        <f t="shared" si="22"/>
        <v/>
      </c>
      <c r="L94" s="2" t="str">
        <f t="shared" si="23"/>
        <v/>
      </c>
      <c r="M94" s="2">
        <f>'MOH HQ Vacancy Analysis'!H94*INDEX('Salary Bands &amp; COVID Allowances'!I:I, MATCH('MOH HQ Vacancy Analysis'!M94, 'Salary Bands &amp; COVID Allowances'!A:A, 0))</f>
        <v>0</v>
      </c>
      <c r="N94" s="34">
        <f t="shared" si="24"/>
        <v>0</v>
      </c>
      <c r="O94" s="34">
        <f t="shared" si="25"/>
        <v>0</v>
      </c>
      <c r="P94" s="34">
        <f t="shared" si="26"/>
        <v>0</v>
      </c>
      <c r="Q94" s="34">
        <f t="shared" si="27"/>
        <v>0</v>
      </c>
      <c r="R94" s="34">
        <f t="shared" si="28"/>
        <v>0</v>
      </c>
      <c r="S94" s="34">
        <f t="shared" si="29"/>
        <v>0</v>
      </c>
      <c r="T94" s="34">
        <f t="shared" si="30"/>
        <v>0</v>
      </c>
    </row>
    <row r="95" spans="1:20" x14ac:dyDescent="0.3">
      <c r="A95" t="s">
        <v>210</v>
      </c>
      <c r="B95" t="s">
        <v>211</v>
      </c>
      <c r="C95" t="s">
        <v>212</v>
      </c>
      <c r="D95" t="str">
        <f>_xlfn.CONCAT("Recruit ", 'MOH HQ Vacancy Analysis'!H95, " Grade ", 'MOH HQ Vacancy Analysis'!L95, " ", 'MOH HQ Vacancy Analysis'!J95, " in the ",'MOH HQ Vacancy Analysis'!D95, " at Ministry of Health Headquarters")</f>
        <v>Recruit 1 Grade D Director in the Health Sector &amp; Intergovernmental Coordination Department at Ministry of Health Headquarters</v>
      </c>
      <c r="E95" s="2" t="str">
        <f t="shared" si="16"/>
        <v>X</v>
      </c>
      <c r="F95" s="2" t="str">
        <f t="shared" si="17"/>
        <v>X</v>
      </c>
      <c r="G95" s="2" t="str">
        <f t="shared" si="18"/>
        <v>X</v>
      </c>
      <c r="H95" s="2" t="str">
        <f t="shared" si="19"/>
        <v>X</v>
      </c>
      <c r="I95" s="2" t="str">
        <f t="shared" si="20"/>
        <v>X</v>
      </c>
      <c r="J95" s="2" t="str">
        <f t="shared" si="21"/>
        <v>X</v>
      </c>
      <c r="K95" s="2" t="str">
        <f t="shared" si="22"/>
        <v>X</v>
      </c>
      <c r="L95" s="2" t="str">
        <f t="shared" si="23"/>
        <v>X</v>
      </c>
      <c r="M95" s="2">
        <f>'MOH HQ Vacancy Analysis'!H95*INDEX('Salary Bands &amp; COVID Allowances'!I:I, MATCH('MOH HQ Vacancy Analysis'!M95, 'Salary Bands &amp; COVID Allowances'!A:A, 0))</f>
        <v>19020528</v>
      </c>
      <c r="N95" s="34">
        <f t="shared" si="24"/>
        <v>19020528</v>
      </c>
      <c r="O95" s="34">
        <f t="shared" si="25"/>
        <v>19020528</v>
      </c>
      <c r="P95" s="34">
        <f t="shared" si="26"/>
        <v>19020528</v>
      </c>
      <c r="Q95" s="34">
        <f t="shared" si="27"/>
        <v>19020528</v>
      </c>
      <c r="R95" s="34">
        <f t="shared" si="28"/>
        <v>19020528</v>
      </c>
      <c r="S95" s="34">
        <f t="shared" si="29"/>
        <v>19020528</v>
      </c>
      <c r="T95" s="34">
        <f t="shared" si="30"/>
        <v>19020528</v>
      </c>
    </row>
    <row r="96" spans="1:20" x14ac:dyDescent="0.3">
      <c r="A96" t="s">
        <v>210</v>
      </c>
      <c r="B96" t="s">
        <v>211</v>
      </c>
      <c r="C96" t="s">
        <v>212</v>
      </c>
      <c r="D96" t="str">
        <f>_xlfn.CONCAT("Recruit ", 'MOH HQ Vacancy Analysis'!H96, " Grade ", 'MOH HQ Vacancy Analysis'!L96, " ", 'MOH HQ Vacancy Analysis'!J96, " in the ",'MOH HQ Vacancy Analysis'!D96, " at Ministry of Health Headquarters")</f>
        <v>Recruit 1 Grade I Other Management Staff in the Health Sector &amp; Intergovernmental Coordination Department at Ministry of Health Headquarters</v>
      </c>
      <c r="E96" s="2" t="str">
        <f t="shared" si="16"/>
        <v>X</v>
      </c>
      <c r="F96" s="2" t="str">
        <f t="shared" si="17"/>
        <v>X</v>
      </c>
      <c r="G96" s="2" t="str">
        <f t="shared" si="18"/>
        <v>X</v>
      </c>
      <c r="H96" s="2" t="str">
        <f t="shared" si="19"/>
        <v>X</v>
      </c>
      <c r="I96" s="2" t="str">
        <f t="shared" si="20"/>
        <v>X</v>
      </c>
      <c r="J96" s="2" t="str">
        <f t="shared" si="21"/>
        <v>X</v>
      </c>
      <c r="K96" s="2" t="str">
        <f t="shared" si="22"/>
        <v>X</v>
      </c>
      <c r="L96" s="2" t="str">
        <f t="shared" si="23"/>
        <v>X</v>
      </c>
      <c r="M96" s="2">
        <f>'MOH HQ Vacancy Analysis'!H96*INDEX('Salary Bands &amp; COVID Allowances'!I:I, MATCH('MOH HQ Vacancy Analysis'!M96, 'Salary Bands &amp; COVID Allowances'!A:A, 0))</f>
        <v>6045448</v>
      </c>
      <c r="N96" s="34">
        <f t="shared" si="24"/>
        <v>6045448</v>
      </c>
      <c r="O96" s="34">
        <f t="shared" si="25"/>
        <v>6045448</v>
      </c>
      <c r="P96" s="34">
        <f t="shared" si="26"/>
        <v>6045448</v>
      </c>
      <c r="Q96" s="34">
        <f t="shared" si="27"/>
        <v>6045448</v>
      </c>
      <c r="R96" s="34">
        <f t="shared" si="28"/>
        <v>6045448</v>
      </c>
      <c r="S96" s="34">
        <f t="shared" si="29"/>
        <v>6045448</v>
      </c>
      <c r="T96" s="34">
        <f t="shared" si="30"/>
        <v>6045448</v>
      </c>
    </row>
    <row r="97" spans="1:20" x14ac:dyDescent="0.3">
      <c r="A97" t="s">
        <v>210</v>
      </c>
      <c r="B97" t="s">
        <v>211</v>
      </c>
      <c r="C97" t="s">
        <v>212</v>
      </c>
      <c r="D97" t="str">
        <f>_xlfn.CONCAT("Recruit ", 'MOH HQ Vacancy Analysis'!H97, " Grade ", 'MOH HQ Vacancy Analysis'!L97, " ", 'MOH HQ Vacancy Analysis'!J97, " in the ",'MOH HQ Vacancy Analysis'!D97, " at Ministry of Health Headquarters")</f>
        <v>Recruit 1 Grade E Director in the Intergovernmental Affairs Division at Ministry of Health Headquarters</v>
      </c>
      <c r="E97" s="2" t="str">
        <f t="shared" si="16"/>
        <v>X</v>
      </c>
      <c r="F97" s="2" t="str">
        <f t="shared" si="17"/>
        <v>X</v>
      </c>
      <c r="G97" s="2" t="str">
        <f t="shared" si="18"/>
        <v>X</v>
      </c>
      <c r="H97" s="2" t="str">
        <f t="shared" si="19"/>
        <v>X</v>
      </c>
      <c r="I97" s="2" t="str">
        <f t="shared" si="20"/>
        <v>X</v>
      </c>
      <c r="J97" s="2" t="str">
        <f t="shared" si="21"/>
        <v>X</v>
      </c>
      <c r="K97" s="2" t="str">
        <f t="shared" si="22"/>
        <v>X</v>
      </c>
      <c r="L97" s="2" t="str">
        <f t="shared" si="23"/>
        <v>X</v>
      </c>
      <c r="M97" s="2">
        <f>'MOH HQ Vacancy Analysis'!H97*INDEX('Salary Bands &amp; COVID Allowances'!I:I, MATCH('MOH HQ Vacancy Analysis'!M97, 'Salary Bands &amp; COVID Allowances'!A:A, 0))</f>
        <v>16447284</v>
      </c>
      <c r="N97" s="34">
        <f t="shared" si="24"/>
        <v>16447284</v>
      </c>
      <c r="O97" s="34">
        <f t="shared" si="25"/>
        <v>16447284</v>
      </c>
      <c r="P97" s="34">
        <f t="shared" si="26"/>
        <v>16447284</v>
      </c>
      <c r="Q97" s="34">
        <f t="shared" si="27"/>
        <v>16447284</v>
      </c>
      <c r="R97" s="34">
        <f t="shared" si="28"/>
        <v>16447284</v>
      </c>
      <c r="S97" s="34">
        <f t="shared" si="29"/>
        <v>16447284</v>
      </c>
      <c r="T97" s="34">
        <f t="shared" si="30"/>
        <v>16447284</v>
      </c>
    </row>
    <row r="98" spans="1:20" x14ac:dyDescent="0.3">
      <c r="A98" t="s">
        <v>210</v>
      </c>
      <c r="B98" t="s">
        <v>211</v>
      </c>
      <c r="C98" t="s">
        <v>212</v>
      </c>
      <c r="D98" t="str">
        <f>_xlfn.CONCAT("Recruit ", 'MOH HQ Vacancy Analysis'!H98, " Grade ", 'MOH HQ Vacancy Analysis'!L98, " ", 'MOH HQ Vacancy Analysis'!J98, " in the ",'MOH HQ Vacancy Analysis'!D98, " at Ministry of Health Headquarters")</f>
        <v>Recruit 1 Grade F Other Management Staff in the Intergovernmental Affairs Division at Ministry of Health Headquarters</v>
      </c>
      <c r="E98" s="2" t="str">
        <f t="shared" si="16"/>
        <v>X</v>
      </c>
      <c r="F98" s="2" t="str">
        <f t="shared" si="17"/>
        <v>X</v>
      </c>
      <c r="G98" s="2" t="str">
        <f t="shared" si="18"/>
        <v>X</v>
      </c>
      <c r="H98" s="2" t="str">
        <f t="shared" si="19"/>
        <v>X</v>
      </c>
      <c r="I98" s="2" t="str">
        <f t="shared" si="20"/>
        <v>X</v>
      </c>
      <c r="J98" s="2" t="str">
        <f t="shared" si="21"/>
        <v>X</v>
      </c>
      <c r="K98" s="2" t="str">
        <f t="shared" si="22"/>
        <v>X</v>
      </c>
      <c r="L98" s="2" t="str">
        <f t="shared" si="23"/>
        <v>X</v>
      </c>
      <c r="M98" s="2">
        <f>'MOH HQ Vacancy Analysis'!H98*INDEX('Salary Bands &amp; COVID Allowances'!I:I, MATCH('MOH HQ Vacancy Analysis'!M98, 'Salary Bands &amp; COVID Allowances'!A:A, 0))</f>
        <v>10777176</v>
      </c>
      <c r="N98" s="34">
        <f t="shared" si="24"/>
        <v>10777176</v>
      </c>
      <c r="O98" s="34">
        <f t="shared" si="25"/>
        <v>10777176</v>
      </c>
      <c r="P98" s="34">
        <f t="shared" si="26"/>
        <v>10777176</v>
      </c>
      <c r="Q98" s="34">
        <f t="shared" si="27"/>
        <v>10777176</v>
      </c>
      <c r="R98" s="34">
        <f t="shared" si="28"/>
        <v>10777176</v>
      </c>
      <c r="S98" s="34">
        <f t="shared" si="29"/>
        <v>10777176</v>
      </c>
      <c r="T98" s="34">
        <f t="shared" si="30"/>
        <v>10777176</v>
      </c>
    </row>
    <row r="99" spans="1:20" x14ac:dyDescent="0.3">
      <c r="A99" t="s">
        <v>210</v>
      </c>
      <c r="B99" t="s">
        <v>211</v>
      </c>
      <c r="C99" t="s">
        <v>212</v>
      </c>
      <c r="D99" t="str">
        <f>_xlfn.CONCAT("Recruit ", 'MOH HQ Vacancy Analysis'!H99, " Grade ", 'MOH HQ Vacancy Analysis'!L99, " ", 'MOH HQ Vacancy Analysis'!J99, " in the ",'MOH HQ Vacancy Analysis'!D99, " at Ministry of Health Headquarters")</f>
        <v>Recruit 1 Grade F Other Management Staff in the Intergovernmental Health Sector Coordination Section at Ministry of Health Headquarters</v>
      </c>
      <c r="E99" s="2" t="str">
        <f t="shared" si="16"/>
        <v>X</v>
      </c>
      <c r="F99" s="2" t="str">
        <f t="shared" si="17"/>
        <v>X</v>
      </c>
      <c r="G99" s="2" t="str">
        <f t="shared" si="18"/>
        <v>X</v>
      </c>
      <c r="H99" s="2" t="str">
        <f t="shared" si="19"/>
        <v>X</v>
      </c>
      <c r="I99" s="2" t="str">
        <f t="shared" si="20"/>
        <v>X</v>
      </c>
      <c r="J99" s="2" t="str">
        <f t="shared" si="21"/>
        <v>X</v>
      </c>
      <c r="K99" s="2" t="str">
        <f t="shared" si="22"/>
        <v>X</v>
      </c>
      <c r="L99" s="2" t="str">
        <f t="shared" si="23"/>
        <v>X</v>
      </c>
      <c r="M99" s="2">
        <f>'MOH HQ Vacancy Analysis'!H99*INDEX('Salary Bands &amp; COVID Allowances'!I:I, MATCH('MOH HQ Vacancy Analysis'!M99, 'Salary Bands &amp; COVID Allowances'!A:A, 0))</f>
        <v>10777176</v>
      </c>
      <c r="N99" s="34">
        <f t="shared" si="24"/>
        <v>10777176</v>
      </c>
      <c r="O99" s="34">
        <f t="shared" si="25"/>
        <v>10777176</v>
      </c>
      <c r="P99" s="34">
        <f t="shared" si="26"/>
        <v>10777176</v>
      </c>
      <c r="Q99" s="34">
        <f t="shared" si="27"/>
        <v>10777176</v>
      </c>
      <c r="R99" s="34">
        <f t="shared" si="28"/>
        <v>10777176</v>
      </c>
      <c r="S99" s="34">
        <f t="shared" si="29"/>
        <v>10777176</v>
      </c>
      <c r="T99" s="34">
        <f t="shared" si="30"/>
        <v>10777176</v>
      </c>
    </row>
    <row r="100" spans="1:20" x14ac:dyDescent="0.3">
      <c r="A100" t="s">
        <v>210</v>
      </c>
      <c r="B100" t="s">
        <v>211</v>
      </c>
      <c r="C100" t="s">
        <v>212</v>
      </c>
      <c r="D100" t="str">
        <f>_xlfn.CONCAT("Recruit ", 'MOH HQ Vacancy Analysis'!H100, " Grade ", 'MOH HQ Vacancy Analysis'!L100, " ", 'MOH HQ Vacancy Analysis'!J100, " in the ",'MOH HQ Vacancy Analysis'!D100, " at Ministry of Health Headquarters")</f>
        <v>Recruit 1 Grade G Other Support Staff in the Intergovernmental Health Sector Coordination Section at Ministry of Health Headquarters</v>
      </c>
      <c r="E100" s="2" t="str">
        <f t="shared" si="16"/>
        <v>X</v>
      </c>
      <c r="F100" s="2" t="str">
        <f t="shared" si="17"/>
        <v>X</v>
      </c>
      <c r="G100" s="2" t="str">
        <f t="shared" si="18"/>
        <v>X</v>
      </c>
      <c r="H100" s="2" t="str">
        <f t="shared" si="19"/>
        <v>X</v>
      </c>
      <c r="I100" s="2" t="str">
        <f t="shared" si="20"/>
        <v>X</v>
      </c>
      <c r="J100" s="2" t="str">
        <f t="shared" si="21"/>
        <v>X</v>
      </c>
      <c r="K100" s="2" t="str">
        <f t="shared" si="22"/>
        <v>X</v>
      </c>
      <c r="L100" s="2" t="str">
        <f t="shared" si="23"/>
        <v>X</v>
      </c>
      <c r="M100" s="2">
        <f>'MOH HQ Vacancy Analysis'!H100*INDEX('Salary Bands &amp; COVID Allowances'!I:I, MATCH('MOH HQ Vacancy Analysis'!M100, 'Salary Bands &amp; COVID Allowances'!A:A, 0))</f>
        <v>7417372</v>
      </c>
      <c r="N100" s="34">
        <f t="shared" si="24"/>
        <v>7417372</v>
      </c>
      <c r="O100" s="34">
        <f t="shared" si="25"/>
        <v>7417372</v>
      </c>
      <c r="P100" s="34">
        <f t="shared" si="26"/>
        <v>7417372</v>
      </c>
      <c r="Q100" s="34">
        <f t="shared" si="27"/>
        <v>7417372</v>
      </c>
      <c r="R100" s="34">
        <f t="shared" si="28"/>
        <v>7417372</v>
      </c>
      <c r="S100" s="34">
        <f t="shared" si="29"/>
        <v>7417372</v>
      </c>
      <c r="T100" s="34">
        <f t="shared" si="30"/>
        <v>7417372</v>
      </c>
    </row>
    <row r="101" spans="1:20" x14ac:dyDescent="0.3">
      <c r="A101" t="s">
        <v>210</v>
      </c>
      <c r="B101" t="s">
        <v>211</v>
      </c>
      <c r="C101" t="s">
        <v>212</v>
      </c>
      <c r="D101" t="str">
        <f>_xlfn.CONCAT("Recruit ", 'MOH HQ Vacancy Analysis'!H101, " Grade ", 'MOH HQ Vacancy Analysis'!L101, " ", 'MOH HQ Vacancy Analysis'!J101, " in the ",'MOH HQ Vacancy Analysis'!D101, " at Ministry of Health Headquarters")</f>
        <v>Recruit 0 Grade D Director in the Nutrition Department at Ministry of Health Headquarters</v>
      </c>
      <c r="E101" s="2" t="str">
        <f t="shared" si="16"/>
        <v/>
      </c>
      <c r="F101" s="2" t="str">
        <f t="shared" si="17"/>
        <v/>
      </c>
      <c r="G101" s="2" t="str">
        <f t="shared" si="18"/>
        <v/>
      </c>
      <c r="H101" s="2" t="str">
        <f t="shared" si="19"/>
        <v/>
      </c>
      <c r="I101" s="2" t="str">
        <f t="shared" si="20"/>
        <v/>
      </c>
      <c r="J101" s="2" t="str">
        <f t="shared" si="21"/>
        <v/>
      </c>
      <c r="K101" s="2" t="str">
        <f t="shared" si="22"/>
        <v/>
      </c>
      <c r="L101" s="2" t="str">
        <f t="shared" si="23"/>
        <v/>
      </c>
      <c r="M101" s="2">
        <f>'MOH HQ Vacancy Analysis'!H101*INDEX('Salary Bands &amp; COVID Allowances'!I:I, MATCH('MOH HQ Vacancy Analysis'!M101, 'Salary Bands &amp; COVID Allowances'!A:A, 0))</f>
        <v>0</v>
      </c>
      <c r="N101" s="34">
        <f t="shared" si="24"/>
        <v>0</v>
      </c>
      <c r="O101" s="34">
        <f t="shared" si="25"/>
        <v>0</v>
      </c>
      <c r="P101" s="34">
        <f t="shared" si="26"/>
        <v>0</v>
      </c>
      <c r="Q101" s="34">
        <f t="shared" si="27"/>
        <v>0</v>
      </c>
      <c r="R101" s="34">
        <f t="shared" si="28"/>
        <v>0</v>
      </c>
      <c r="S101" s="34">
        <f t="shared" si="29"/>
        <v>0</v>
      </c>
      <c r="T101" s="34">
        <f t="shared" si="30"/>
        <v>0</v>
      </c>
    </row>
    <row r="102" spans="1:20" x14ac:dyDescent="0.3">
      <c r="A102" t="s">
        <v>210</v>
      </c>
      <c r="B102" t="s">
        <v>211</v>
      </c>
      <c r="C102" t="s">
        <v>212</v>
      </c>
      <c r="D102" t="str">
        <f>_xlfn.CONCAT("Recruit ", 'MOH HQ Vacancy Analysis'!H102, " Grade ", 'MOH HQ Vacancy Analysis'!L102, " ", 'MOH HQ Vacancy Analysis'!J102, " in the ",'MOH HQ Vacancy Analysis'!D102, " at Ministry of Health Headquarters")</f>
        <v>Recruit 1 Grade I Other Management Staff in the Nutrition Department at Ministry of Health Headquarters</v>
      </c>
      <c r="E102" s="2" t="str">
        <f t="shared" si="16"/>
        <v>X</v>
      </c>
      <c r="F102" s="2" t="str">
        <f t="shared" si="17"/>
        <v>X</v>
      </c>
      <c r="G102" s="2" t="str">
        <f t="shared" si="18"/>
        <v>X</v>
      </c>
      <c r="H102" s="2" t="str">
        <f t="shared" si="19"/>
        <v>X</v>
      </c>
      <c r="I102" s="2" t="str">
        <f t="shared" si="20"/>
        <v>X</v>
      </c>
      <c r="J102" s="2" t="str">
        <f t="shared" si="21"/>
        <v>X</v>
      </c>
      <c r="K102" s="2" t="str">
        <f t="shared" si="22"/>
        <v>X</v>
      </c>
      <c r="L102" s="2" t="str">
        <f t="shared" si="23"/>
        <v>X</v>
      </c>
      <c r="M102" s="2">
        <f>'MOH HQ Vacancy Analysis'!H102*INDEX('Salary Bands &amp; COVID Allowances'!I:I, MATCH('MOH HQ Vacancy Analysis'!M102, 'Salary Bands &amp; COVID Allowances'!A:A, 0))</f>
        <v>6045448</v>
      </c>
      <c r="N102" s="34">
        <f t="shared" si="24"/>
        <v>6045448</v>
      </c>
      <c r="O102" s="34">
        <f t="shared" si="25"/>
        <v>6045448</v>
      </c>
      <c r="P102" s="34">
        <f t="shared" si="26"/>
        <v>6045448</v>
      </c>
      <c r="Q102" s="34">
        <f t="shared" si="27"/>
        <v>6045448</v>
      </c>
      <c r="R102" s="34">
        <f t="shared" si="28"/>
        <v>6045448</v>
      </c>
      <c r="S102" s="34">
        <f t="shared" si="29"/>
        <v>6045448</v>
      </c>
      <c r="T102" s="34">
        <f t="shared" si="30"/>
        <v>6045448</v>
      </c>
    </row>
    <row r="103" spans="1:20" x14ac:dyDescent="0.3">
      <c r="A103" t="s">
        <v>210</v>
      </c>
      <c r="B103" t="s">
        <v>211</v>
      </c>
      <c r="C103" t="s">
        <v>212</v>
      </c>
      <c r="D103" t="str">
        <f>_xlfn.CONCAT("Recruit ", 'MOH HQ Vacancy Analysis'!H103, " Grade ", 'MOH HQ Vacancy Analysis'!L103, " ", 'MOH HQ Vacancy Analysis'!J103, " in the ",'MOH HQ Vacancy Analysis'!D103, " at Ministry of Health Headquarters")</f>
        <v>Recruit 1 Grade E Director in the Sectoral Policy Coordination Division at Ministry of Health Headquarters</v>
      </c>
      <c r="E103" s="2" t="str">
        <f t="shared" si="16"/>
        <v>X</v>
      </c>
      <c r="F103" s="2" t="str">
        <f t="shared" si="17"/>
        <v>X</v>
      </c>
      <c r="G103" s="2" t="str">
        <f t="shared" si="18"/>
        <v>X</v>
      </c>
      <c r="H103" s="2" t="str">
        <f t="shared" si="19"/>
        <v>X</v>
      </c>
      <c r="I103" s="2" t="str">
        <f t="shared" si="20"/>
        <v>X</v>
      </c>
      <c r="J103" s="2" t="str">
        <f t="shared" si="21"/>
        <v>X</v>
      </c>
      <c r="K103" s="2" t="str">
        <f t="shared" si="22"/>
        <v>X</v>
      </c>
      <c r="L103" s="2" t="str">
        <f t="shared" si="23"/>
        <v>X</v>
      </c>
      <c r="M103" s="2">
        <f>'MOH HQ Vacancy Analysis'!H103*INDEX('Salary Bands &amp; COVID Allowances'!I:I, MATCH('MOH HQ Vacancy Analysis'!M103, 'Salary Bands &amp; COVID Allowances'!A:A, 0))</f>
        <v>16447284</v>
      </c>
      <c r="N103" s="34">
        <f t="shared" si="24"/>
        <v>16447284</v>
      </c>
      <c r="O103" s="34">
        <f t="shared" si="25"/>
        <v>16447284</v>
      </c>
      <c r="P103" s="34">
        <f t="shared" si="26"/>
        <v>16447284</v>
      </c>
      <c r="Q103" s="34">
        <f t="shared" si="27"/>
        <v>16447284</v>
      </c>
      <c r="R103" s="34">
        <f t="shared" si="28"/>
        <v>16447284</v>
      </c>
      <c r="S103" s="34">
        <f t="shared" si="29"/>
        <v>16447284</v>
      </c>
      <c r="T103" s="34">
        <f t="shared" si="30"/>
        <v>16447284</v>
      </c>
    </row>
    <row r="104" spans="1:20" x14ac:dyDescent="0.3">
      <c r="A104" t="s">
        <v>210</v>
      </c>
      <c r="B104" t="s">
        <v>211</v>
      </c>
      <c r="C104" t="s">
        <v>212</v>
      </c>
      <c r="D104" t="str">
        <f>_xlfn.CONCAT("Recruit ", 'MOH HQ Vacancy Analysis'!H104, " Grade ", 'MOH HQ Vacancy Analysis'!L104, " ", 'MOH HQ Vacancy Analysis'!J104, " in the ",'MOH HQ Vacancy Analysis'!D104, " at Ministry of Health Headquarters")</f>
        <v>Recruit 1 Grade E Director in the Prevention and Behaviour Change Division at Ministry of Health Headquarters</v>
      </c>
      <c r="E104" s="2" t="str">
        <f t="shared" si="16"/>
        <v>X</v>
      </c>
      <c r="F104" s="2" t="str">
        <f t="shared" si="17"/>
        <v>X</v>
      </c>
      <c r="G104" s="2" t="str">
        <f t="shared" si="18"/>
        <v>X</v>
      </c>
      <c r="H104" s="2" t="str">
        <f t="shared" si="19"/>
        <v>X</v>
      </c>
      <c r="I104" s="2" t="str">
        <f t="shared" si="20"/>
        <v>X</v>
      </c>
      <c r="J104" s="2" t="str">
        <f t="shared" si="21"/>
        <v>X</v>
      </c>
      <c r="K104" s="2" t="str">
        <f t="shared" si="22"/>
        <v>X</v>
      </c>
      <c r="L104" s="2" t="str">
        <f t="shared" si="23"/>
        <v>X</v>
      </c>
      <c r="M104" s="2">
        <f>'MOH HQ Vacancy Analysis'!H104*INDEX('Salary Bands &amp; COVID Allowances'!I:I, MATCH('MOH HQ Vacancy Analysis'!M104, 'Salary Bands &amp; COVID Allowances'!A:A, 0))</f>
        <v>16447284</v>
      </c>
      <c r="N104" s="34">
        <f t="shared" si="24"/>
        <v>16447284</v>
      </c>
      <c r="O104" s="34">
        <f t="shared" si="25"/>
        <v>16447284</v>
      </c>
      <c r="P104" s="34">
        <f t="shared" si="26"/>
        <v>16447284</v>
      </c>
      <c r="Q104" s="34">
        <f t="shared" si="27"/>
        <v>16447284</v>
      </c>
      <c r="R104" s="34">
        <f t="shared" si="28"/>
        <v>16447284</v>
      </c>
      <c r="S104" s="34">
        <f t="shared" si="29"/>
        <v>16447284</v>
      </c>
      <c r="T104" s="34">
        <f t="shared" si="30"/>
        <v>16447284</v>
      </c>
    </row>
    <row r="105" spans="1:20" x14ac:dyDescent="0.3">
      <c r="A105" t="s">
        <v>210</v>
      </c>
      <c r="B105" t="s">
        <v>211</v>
      </c>
      <c r="C105" t="s">
        <v>212</v>
      </c>
      <c r="D105" t="str">
        <f>_xlfn.CONCAT("Recruit ", 'MOH HQ Vacancy Analysis'!H105, " Grade ", 'MOH HQ Vacancy Analysis'!L105, " ", 'MOH HQ Vacancy Analysis'!J105, " in the ",'MOH HQ Vacancy Analysis'!D105, " at Ministry of Health Headquarters")</f>
        <v>Recruit 0 Grade E Director in the Nutrition Treatment and Management Division at Ministry of Health Headquarters</v>
      </c>
      <c r="E105" s="2" t="str">
        <f t="shared" si="16"/>
        <v/>
      </c>
      <c r="F105" s="2" t="str">
        <f t="shared" si="17"/>
        <v/>
      </c>
      <c r="G105" s="2" t="str">
        <f t="shared" si="18"/>
        <v/>
      </c>
      <c r="H105" s="2" t="str">
        <f t="shared" si="19"/>
        <v/>
      </c>
      <c r="I105" s="2" t="str">
        <f t="shared" si="20"/>
        <v/>
      </c>
      <c r="J105" s="2" t="str">
        <f t="shared" si="21"/>
        <v/>
      </c>
      <c r="K105" s="2" t="str">
        <f t="shared" si="22"/>
        <v/>
      </c>
      <c r="L105" s="2" t="str">
        <f t="shared" si="23"/>
        <v/>
      </c>
      <c r="M105" s="2">
        <f>'MOH HQ Vacancy Analysis'!H105*INDEX('Salary Bands &amp; COVID Allowances'!I:I, MATCH('MOH HQ Vacancy Analysis'!M105, 'Salary Bands &amp; COVID Allowances'!A:A, 0))</f>
        <v>0</v>
      </c>
      <c r="N105" s="34">
        <f t="shared" si="24"/>
        <v>0</v>
      </c>
      <c r="O105" s="34">
        <f t="shared" si="25"/>
        <v>0</v>
      </c>
      <c r="P105" s="34">
        <f t="shared" si="26"/>
        <v>0</v>
      </c>
      <c r="Q105" s="34">
        <f t="shared" si="27"/>
        <v>0</v>
      </c>
      <c r="R105" s="34">
        <f t="shared" si="28"/>
        <v>0</v>
      </c>
      <c r="S105" s="34">
        <f t="shared" si="29"/>
        <v>0</v>
      </c>
      <c r="T105" s="34">
        <f t="shared" si="30"/>
        <v>0</v>
      </c>
    </row>
    <row r="106" spans="1:20" x14ac:dyDescent="0.3">
      <c r="A106" t="s">
        <v>210</v>
      </c>
      <c r="B106" t="s">
        <v>211</v>
      </c>
      <c r="C106" t="s">
        <v>212</v>
      </c>
      <c r="D106" t="str">
        <f>_xlfn.CONCAT("Recruit ", 'MOH HQ Vacancy Analysis'!H106, " Grade ", 'MOH HQ Vacancy Analysis'!L106, " ", 'MOH HQ Vacancy Analysis'!J106, " in the ",'MOH HQ Vacancy Analysis'!D106, " at Ministry of Health Headquarters")</f>
        <v>Recruit 1 Grade F Other Management Staff in the Planning Division at Ministry of Health Headquarters</v>
      </c>
      <c r="E106" s="2" t="str">
        <f t="shared" si="16"/>
        <v>X</v>
      </c>
      <c r="F106" s="2" t="str">
        <f t="shared" si="17"/>
        <v>X</v>
      </c>
      <c r="G106" s="2" t="str">
        <f t="shared" si="18"/>
        <v>X</v>
      </c>
      <c r="H106" s="2" t="str">
        <f t="shared" si="19"/>
        <v>X</v>
      </c>
      <c r="I106" s="2" t="str">
        <f t="shared" si="20"/>
        <v>X</v>
      </c>
      <c r="J106" s="2" t="str">
        <f t="shared" si="21"/>
        <v>X</v>
      </c>
      <c r="K106" s="2" t="str">
        <f t="shared" si="22"/>
        <v>X</v>
      </c>
      <c r="L106" s="2" t="str">
        <f t="shared" si="23"/>
        <v>X</v>
      </c>
      <c r="M106" s="2">
        <f>'MOH HQ Vacancy Analysis'!H106*INDEX('Salary Bands &amp; COVID Allowances'!I:I, MATCH('MOH HQ Vacancy Analysis'!M106, 'Salary Bands &amp; COVID Allowances'!A:A, 0))</f>
        <v>10777176</v>
      </c>
      <c r="N106" s="34">
        <f t="shared" si="24"/>
        <v>10777176</v>
      </c>
      <c r="O106" s="34">
        <f t="shared" si="25"/>
        <v>10777176</v>
      </c>
      <c r="P106" s="34">
        <f t="shared" si="26"/>
        <v>10777176</v>
      </c>
      <c r="Q106" s="34">
        <f t="shared" si="27"/>
        <v>10777176</v>
      </c>
      <c r="R106" s="34">
        <f t="shared" si="28"/>
        <v>10777176</v>
      </c>
      <c r="S106" s="34">
        <f t="shared" si="29"/>
        <v>10777176</v>
      </c>
      <c r="T106" s="34">
        <f t="shared" si="30"/>
        <v>10777176</v>
      </c>
    </row>
    <row r="107" spans="1:20" x14ac:dyDescent="0.3">
      <c r="A107" t="s">
        <v>210</v>
      </c>
      <c r="B107" t="s">
        <v>211</v>
      </c>
      <c r="C107" t="s">
        <v>212</v>
      </c>
      <c r="D107" t="str">
        <f>_xlfn.CONCAT("Recruit ", 'MOH HQ Vacancy Analysis'!H107, " Grade ", 'MOH HQ Vacancy Analysis'!L107, " ", 'MOH HQ Vacancy Analysis'!J107, " in the ",'MOH HQ Vacancy Analysis'!D107, " at Ministry of Health Headquarters")</f>
        <v>Recruit 1 Grade G Other Management Staff in the Planning Division at Ministry of Health Headquarters</v>
      </c>
      <c r="E107" s="2" t="str">
        <f t="shared" si="16"/>
        <v>X</v>
      </c>
      <c r="F107" s="2" t="str">
        <f t="shared" si="17"/>
        <v>X</v>
      </c>
      <c r="G107" s="2" t="str">
        <f t="shared" si="18"/>
        <v>X</v>
      </c>
      <c r="H107" s="2" t="str">
        <f t="shared" si="19"/>
        <v>X</v>
      </c>
      <c r="I107" s="2" t="str">
        <f t="shared" si="20"/>
        <v>X</v>
      </c>
      <c r="J107" s="2" t="str">
        <f t="shared" si="21"/>
        <v>X</v>
      </c>
      <c r="K107" s="2" t="str">
        <f t="shared" si="22"/>
        <v>X</v>
      </c>
      <c r="L107" s="2" t="str">
        <f t="shared" si="23"/>
        <v>X</v>
      </c>
      <c r="M107" s="2">
        <f>'MOH HQ Vacancy Analysis'!H107*INDEX('Salary Bands &amp; COVID Allowances'!I:I, MATCH('MOH HQ Vacancy Analysis'!M107, 'Salary Bands &amp; COVID Allowances'!A:A, 0))</f>
        <v>7417372</v>
      </c>
      <c r="N107" s="34">
        <f t="shared" si="24"/>
        <v>7417372</v>
      </c>
      <c r="O107" s="34">
        <f t="shared" si="25"/>
        <v>7417372</v>
      </c>
      <c r="P107" s="34">
        <f t="shared" si="26"/>
        <v>7417372</v>
      </c>
      <c r="Q107" s="34">
        <f t="shared" si="27"/>
        <v>7417372</v>
      </c>
      <c r="R107" s="34">
        <f t="shared" si="28"/>
        <v>7417372</v>
      </c>
      <c r="S107" s="34">
        <f t="shared" si="29"/>
        <v>7417372</v>
      </c>
      <c r="T107" s="34">
        <f t="shared" si="30"/>
        <v>7417372</v>
      </c>
    </row>
    <row r="108" spans="1:20" x14ac:dyDescent="0.3">
      <c r="A108" t="s">
        <v>210</v>
      </c>
      <c r="B108" t="s">
        <v>211</v>
      </c>
      <c r="C108" t="s">
        <v>212</v>
      </c>
      <c r="D108" t="str">
        <f>_xlfn.CONCAT("Recruit ", 'MOH HQ Vacancy Analysis'!H108, " Grade ", 'MOH HQ Vacancy Analysis'!L108, " ", 'MOH HQ Vacancy Analysis'!J108, " in the ",'MOH HQ Vacancy Analysis'!D108, " at Ministry of Health Headquarters")</f>
        <v>Recruit 0 Grade I Other Support Staff in the Planning Division at Ministry of Health Headquarters</v>
      </c>
      <c r="E108" s="2" t="str">
        <f t="shared" si="16"/>
        <v/>
      </c>
      <c r="F108" s="2" t="str">
        <f t="shared" si="17"/>
        <v/>
      </c>
      <c r="G108" s="2" t="str">
        <f t="shared" si="18"/>
        <v/>
      </c>
      <c r="H108" s="2" t="str">
        <f t="shared" si="19"/>
        <v/>
      </c>
      <c r="I108" s="2" t="str">
        <f t="shared" si="20"/>
        <v/>
      </c>
      <c r="J108" s="2" t="str">
        <f t="shared" si="21"/>
        <v/>
      </c>
      <c r="K108" s="2" t="str">
        <f t="shared" si="22"/>
        <v/>
      </c>
      <c r="L108" s="2" t="str">
        <f t="shared" si="23"/>
        <v/>
      </c>
      <c r="M108" s="2">
        <f>'MOH HQ Vacancy Analysis'!H108*INDEX('Salary Bands &amp; COVID Allowances'!I:I, MATCH('MOH HQ Vacancy Analysis'!M108, 'Salary Bands &amp; COVID Allowances'!A:A, 0))</f>
        <v>0</v>
      </c>
      <c r="N108" s="34">
        <f t="shared" si="24"/>
        <v>0</v>
      </c>
      <c r="O108" s="34">
        <f t="shared" si="25"/>
        <v>0</v>
      </c>
      <c r="P108" s="34">
        <f t="shared" si="26"/>
        <v>0</v>
      </c>
      <c r="Q108" s="34">
        <f t="shared" si="27"/>
        <v>0</v>
      </c>
      <c r="R108" s="34">
        <f t="shared" si="28"/>
        <v>0</v>
      </c>
      <c r="S108" s="34">
        <f t="shared" si="29"/>
        <v>0</v>
      </c>
      <c r="T108" s="34">
        <f t="shared" si="30"/>
        <v>0</v>
      </c>
    </row>
    <row r="109" spans="1:20" x14ac:dyDescent="0.3">
      <c r="A109" t="s">
        <v>210</v>
      </c>
      <c r="B109" t="s">
        <v>211</v>
      </c>
      <c r="C109" t="s">
        <v>212</v>
      </c>
      <c r="D109" t="str">
        <f>_xlfn.CONCAT("Recruit ", 'MOH HQ Vacancy Analysis'!H109, " Grade ", 'MOH HQ Vacancy Analysis'!L109, " ", 'MOH HQ Vacancy Analysis'!J109, " in the ",'MOH HQ Vacancy Analysis'!D109, " at Ministry of Health Headquarters")</f>
        <v>Recruit 1 Grade G Other Support Staff in the General Administration Division at Ministry of Health Headquarters</v>
      </c>
      <c r="E109" s="2" t="str">
        <f t="shared" si="16"/>
        <v>X</v>
      </c>
      <c r="F109" s="2" t="str">
        <f t="shared" si="17"/>
        <v>X</v>
      </c>
      <c r="G109" s="2" t="str">
        <f t="shared" si="18"/>
        <v>X</v>
      </c>
      <c r="H109" s="2" t="str">
        <f t="shared" si="19"/>
        <v>X</v>
      </c>
      <c r="I109" s="2" t="str">
        <f t="shared" si="20"/>
        <v>X</v>
      </c>
      <c r="J109" s="2" t="str">
        <f t="shared" si="21"/>
        <v>X</v>
      </c>
      <c r="K109" s="2" t="str">
        <f t="shared" si="22"/>
        <v>X</v>
      </c>
      <c r="L109" s="2" t="str">
        <f t="shared" si="23"/>
        <v>X</v>
      </c>
      <c r="M109" s="2">
        <f>'MOH HQ Vacancy Analysis'!H109*INDEX('Salary Bands &amp; COVID Allowances'!I:I, MATCH('MOH HQ Vacancy Analysis'!M109, 'Salary Bands &amp; COVID Allowances'!A:A, 0))</f>
        <v>7417372</v>
      </c>
      <c r="N109" s="34">
        <f t="shared" si="24"/>
        <v>7417372</v>
      </c>
      <c r="O109" s="34">
        <f t="shared" si="25"/>
        <v>7417372</v>
      </c>
      <c r="P109" s="34">
        <f t="shared" si="26"/>
        <v>7417372</v>
      </c>
      <c r="Q109" s="34">
        <f t="shared" si="27"/>
        <v>7417372</v>
      </c>
      <c r="R109" s="34">
        <f t="shared" si="28"/>
        <v>7417372</v>
      </c>
      <c r="S109" s="34">
        <f t="shared" si="29"/>
        <v>7417372</v>
      </c>
      <c r="T109" s="34">
        <f t="shared" si="30"/>
        <v>7417372</v>
      </c>
    </row>
    <row r="110" spans="1:20" x14ac:dyDescent="0.3">
      <c r="A110" t="s">
        <v>210</v>
      </c>
      <c r="B110" t="s">
        <v>211</v>
      </c>
      <c r="C110" t="s">
        <v>212</v>
      </c>
      <c r="D110" t="str">
        <f>_xlfn.CONCAT("Recruit ", 'MOH HQ Vacancy Analysis'!H110, " Grade ", 'MOH HQ Vacancy Analysis'!L110, " ", 'MOH HQ Vacancy Analysis'!J110, " in the ",'MOH HQ Vacancy Analysis'!D110, " at Ministry of Health Headquarters")</f>
        <v>Recruit 0 Grade I Human Resource Management Officer in the Human Resource Management Unit at Ministry of Health Headquarters</v>
      </c>
      <c r="E110" s="2" t="str">
        <f t="shared" si="16"/>
        <v/>
      </c>
      <c r="F110" s="2" t="str">
        <f t="shared" si="17"/>
        <v/>
      </c>
      <c r="G110" s="2" t="str">
        <f t="shared" si="18"/>
        <v/>
      </c>
      <c r="H110" s="2" t="str">
        <f t="shared" si="19"/>
        <v/>
      </c>
      <c r="I110" s="2" t="str">
        <f t="shared" si="20"/>
        <v/>
      </c>
      <c r="J110" s="2" t="str">
        <f t="shared" si="21"/>
        <v/>
      </c>
      <c r="K110" s="2" t="str">
        <f t="shared" si="22"/>
        <v/>
      </c>
      <c r="L110" s="2" t="str">
        <f t="shared" si="23"/>
        <v/>
      </c>
      <c r="M110" s="2">
        <f>'MOH HQ Vacancy Analysis'!H110*INDEX('Salary Bands &amp; COVID Allowances'!I:I, MATCH('MOH HQ Vacancy Analysis'!M110, 'Salary Bands &amp; COVID Allowances'!A:A, 0))</f>
        <v>0</v>
      </c>
      <c r="N110" s="34">
        <f t="shared" si="24"/>
        <v>0</v>
      </c>
      <c r="O110" s="34">
        <f t="shared" si="25"/>
        <v>0</v>
      </c>
      <c r="P110" s="34">
        <f t="shared" si="26"/>
        <v>0</v>
      </c>
      <c r="Q110" s="34">
        <f t="shared" si="27"/>
        <v>0</v>
      </c>
      <c r="R110" s="34">
        <f t="shared" si="28"/>
        <v>0</v>
      </c>
      <c r="S110" s="34">
        <f t="shared" si="29"/>
        <v>0</v>
      </c>
      <c r="T110" s="34">
        <f t="shared" si="30"/>
        <v>0</v>
      </c>
    </row>
    <row r="111" spans="1:20" x14ac:dyDescent="0.3">
      <c r="A111" t="s">
        <v>210</v>
      </c>
      <c r="B111" t="s">
        <v>211</v>
      </c>
      <c r="C111" t="s">
        <v>212</v>
      </c>
      <c r="D111" t="str">
        <f>_xlfn.CONCAT("Recruit ", 'MOH HQ Vacancy Analysis'!H111, " Grade ", 'MOH HQ Vacancy Analysis'!L111, " ", 'MOH HQ Vacancy Analysis'!J111, " in the ",'MOH HQ Vacancy Analysis'!D111, " at Ministry of Health Headquarters")</f>
        <v>Recruit 0 Grade M Clerical Officer in the Human Resource Management Unit at Ministry of Health Headquarters</v>
      </c>
      <c r="E111" s="2" t="str">
        <f t="shared" si="16"/>
        <v/>
      </c>
      <c r="F111" s="2" t="str">
        <f t="shared" si="17"/>
        <v/>
      </c>
      <c r="G111" s="2" t="str">
        <f t="shared" si="18"/>
        <v/>
      </c>
      <c r="H111" s="2" t="str">
        <f t="shared" si="19"/>
        <v/>
      </c>
      <c r="I111" s="2" t="str">
        <f t="shared" si="20"/>
        <v/>
      </c>
      <c r="J111" s="2" t="str">
        <f t="shared" si="21"/>
        <v/>
      </c>
      <c r="K111" s="2" t="str">
        <f t="shared" si="22"/>
        <v/>
      </c>
      <c r="L111" s="2" t="str">
        <f t="shared" si="23"/>
        <v/>
      </c>
      <c r="M111" s="2">
        <f>'MOH HQ Vacancy Analysis'!H111*INDEX('Salary Bands &amp; COVID Allowances'!I:I, MATCH('MOH HQ Vacancy Analysis'!M111, 'Salary Bands &amp; COVID Allowances'!A:A, 0))</f>
        <v>0</v>
      </c>
      <c r="N111" s="34">
        <f t="shared" si="24"/>
        <v>0</v>
      </c>
      <c r="O111" s="34">
        <f t="shared" si="25"/>
        <v>0</v>
      </c>
      <c r="P111" s="34">
        <f t="shared" si="26"/>
        <v>0</v>
      </c>
      <c r="Q111" s="34">
        <f t="shared" si="27"/>
        <v>0</v>
      </c>
      <c r="R111" s="34">
        <f t="shared" si="28"/>
        <v>0</v>
      </c>
      <c r="S111" s="34">
        <f t="shared" si="29"/>
        <v>0</v>
      </c>
      <c r="T111" s="34">
        <f t="shared" si="30"/>
        <v>0</v>
      </c>
    </row>
    <row r="112" spans="1:20" x14ac:dyDescent="0.3">
      <c r="A112" t="s">
        <v>210</v>
      </c>
      <c r="B112" t="s">
        <v>211</v>
      </c>
      <c r="C112" t="s">
        <v>212</v>
      </c>
      <c r="D112" t="str">
        <f>_xlfn.CONCAT("Recruit ", 'MOH HQ Vacancy Analysis'!H112, " Grade ", 'MOH HQ Vacancy Analysis'!L112, " ", 'MOH HQ Vacancy Analysis'!J112, " in the ",'MOH HQ Vacancy Analysis'!D112, " at Ministry of Health Headquarters")</f>
        <v>Recruit 0 Grade I Accountant in the Accounts Unit at Ministry of Health Headquarters</v>
      </c>
      <c r="E112" s="2" t="str">
        <f t="shared" si="16"/>
        <v/>
      </c>
      <c r="F112" s="2" t="str">
        <f t="shared" si="17"/>
        <v/>
      </c>
      <c r="G112" s="2" t="str">
        <f t="shared" si="18"/>
        <v/>
      </c>
      <c r="H112" s="2" t="str">
        <f t="shared" si="19"/>
        <v/>
      </c>
      <c r="I112" s="2" t="str">
        <f t="shared" si="20"/>
        <v/>
      </c>
      <c r="J112" s="2" t="str">
        <f t="shared" si="21"/>
        <v/>
      </c>
      <c r="K112" s="2" t="str">
        <f t="shared" si="22"/>
        <v/>
      </c>
      <c r="L112" s="2" t="str">
        <f t="shared" si="23"/>
        <v/>
      </c>
      <c r="M112" s="2">
        <f>'MOH HQ Vacancy Analysis'!H112*INDEX('Salary Bands &amp; COVID Allowances'!I:I, MATCH('MOH HQ Vacancy Analysis'!M112, 'Salary Bands &amp; COVID Allowances'!A:A, 0))</f>
        <v>0</v>
      </c>
      <c r="N112" s="34">
        <f t="shared" si="24"/>
        <v>0</v>
      </c>
      <c r="O112" s="34">
        <f t="shared" si="25"/>
        <v>0</v>
      </c>
      <c r="P112" s="34">
        <f t="shared" si="26"/>
        <v>0</v>
      </c>
      <c r="Q112" s="34">
        <f t="shared" si="27"/>
        <v>0</v>
      </c>
      <c r="R112" s="34">
        <f t="shared" si="28"/>
        <v>0</v>
      </c>
      <c r="S112" s="34">
        <f t="shared" si="29"/>
        <v>0</v>
      </c>
      <c r="T112" s="34">
        <f t="shared" si="30"/>
        <v>0</v>
      </c>
    </row>
    <row r="113" spans="1:20" x14ac:dyDescent="0.3">
      <c r="A113" t="s">
        <v>210</v>
      </c>
      <c r="B113" t="s">
        <v>211</v>
      </c>
      <c r="C113" t="s">
        <v>212</v>
      </c>
      <c r="D113" t="str">
        <f>_xlfn.CONCAT("Recruit ", 'MOH HQ Vacancy Analysis'!H113, " Grade ", 'MOH HQ Vacancy Analysis'!L113, " ", 'MOH HQ Vacancy Analysis'!J113, " in the ",'MOH HQ Vacancy Analysis'!D113, " at Ministry of Health Headquarters")</f>
        <v>Recruit 1 Grade J Senior Assistant Accountant in the Accounts Unit at Ministry of Health Headquarters</v>
      </c>
      <c r="E113" s="2" t="str">
        <f t="shared" si="16"/>
        <v>X</v>
      </c>
      <c r="F113" s="2" t="str">
        <f t="shared" si="17"/>
        <v>X</v>
      </c>
      <c r="G113" s="2" t="str">
        <f t="shared" si="18"/>
        <v>X</v>
      </c>
      <c r="H113" s="2" t="str">
        <f t="shared" si="19"/>
        <v>X</v>
      </c>
      <c r="I113" s="2" t="str">
        <f t="shared" si="20"/>
        <v>X</v>
      </c>
      <c r="J113" s="2" t="str">
        <f t="shared" si="21"/>
        <v>X</v>
      </c>
      <c r="K113" s="2" t="str">
        <f t="shared" si="22"/>
        <v>X</v>
      </c>
      <c r="L113" s="2" t="str">
        <f t="shared" si="23"/>
        <v>X</v>
      </c>
      <c r="M113" s="2">
        <f>'MOH HQ Vacancy Analysis'!H113*INDEX('Salary Bands &amp; COVID Allowances'!I:I, MATCH('MOH HQ Vacancy Analysis'!M113, 'Salary Bands &amp; COVID Allowances'!A:A, 0))</f>
        <v>4455804</v>
      </c>
      <c r="N113" s="34">
        <f t="shared" si="24"/>
        <v>4455804</v>
      </c>
      <c r="O113" s="34">
        <f t="shared" si="25"/>
        <v>4455804</v>
      </c>
      <c r="P113" s="34">
        <f t="shared" si="26"/>
        <v>4455804</v>
      </c>
      <c r="Q113" s="34">
        <f t="shared" si="27"/>
        <v>4455804</v>
      </c>
      <c r="R113" s="34">
        <f t="shared" si="28"/>
        <v>4455804</v>
      </c>
      <c r="S113" s="34">
        <f t="shared" si="29"/>
        <v>4455804</v>
      </c>
      <c r="T113" s="34">
        <f t="shared" si="30"/>
        <v>4455804</v>
      </c>
    </row>
    <row r="114" spans="1:20" x14ac:dyDescent="0.3">
      <c r="A114" t="s">
        <v>210</v>
      </c>
      <c r="B114" t="s">
        <v>211</v>
      </c>
      <c r="C114" t="s">
        <v>212</v>
      </c>
      <c r="D114" t="str">
        <f>_xlfn.CONCAT("Recruit ", 'MOH HQ Vacancy Analysis'!H114, " Grade ", 'MOH HQ Vacancy Analysis'!L114, " ", 'MOH HQ Vacancy Analysis'!J114, " in the ",'MOH HQ Vacancy Analysis'!D114, " at Ministry of Health Headquarters")</f>
        <v>Recruit 2 Grade K Assistant Accountant in the Accounts Unit at Ministry of Health Headquarters</v>
      </c>
      <c r="E114" s="2" t="str">
        <f t="shared" si="16"/>
        <v>X</v>
      </c>
      <c r="F114" s="2" t="str">
        <f t="shared" si="17"/>
        <v>X</v>
      </c>
      <c r="G114" s="2" t="str">
        <f t="shared" si="18"/>
        <v>X</v>
      </c>
      <c r="H114" s="2" t="str">
        <f t="shared" si="19"/>
        <v>X</v>
      </c>
      <c r="I114" s="2" t="str">
        <f t="shared" si="20"/>
        <v>X</v>
      </c>
      <c r="J114" s="2" t="str">
        <f t="shared" si="21"/>
        <v>X</v>
      </c>
      <c r="K114" s="2" t="str">
        <f t="shared" si="22"/>
        <v>X</v>
      </c>
      <c r="L114" s="2" t="str">
        <f t="shared" si="23"/>
        <v>X</v>
      </c>
      <c r="M114" s="2">
        <f>'MOH HQ Vacancy Analysis'!H114*INDEX('Salary Bands &amp; COVID Allowances'!I:I, MATCH('MOH HQ Vacancy Analysis'!M114, 'Salary Bands &amp; COVID Allowances'!A:A, 0))</f>
        <v>7570944</v>
      </c>
      <c r="N114" s="34">
        <f t="shared" si="24"/>
        <v>7570944</v>
      </c>
      <c r="O114" s="34">
        <f t="shared" si="25"/>
        <v>7570944</v>
      </c>
      <c r="P114" s="34">
        <f t="shared" si="26"/>
        <v>7570944</v>
      </c>
      <c r="Q114" s="34">
        <f t="shared" si="27"/>
        <v>7570944</v>
      </c>
      <c r="R114" s="34">
        <f t="shared" si="28"/>
        <v>7570944</v>
      </c>
      <c r="S114" s="34">
        <f t="shared" si="29"/>
        <v>7570944</v>
      </c>
      <c r="T114" s="34">
        <f t="shared" si="30"/>
        <v>7570944</v>
      </c>
    </row>
    <row r="115" spans="1:20" x14ac:dyDescent="0.3">
      <c r="A115" t="s">
        <v>210</v>
      </c>
      <c r="B115" t="s">
        <v>211</v>
      </c>
      <c r="C115" t="s">
        <v>212</v>
      </c>
      <c r="D115" t="str">
        <f>_xlfn.CONCAT("Recruit ", 'MOH HQ Vacancy Analysis'!H115, " Grade ", 'MOH HQ Vacancy Analysis'!L115, " ", 'MOH HQ Vacancy Analysis'!J115, " in the ",'MOH HQ Vacancy Analysis'!D115, " at Ministry of Health Headquarters")</f>
        <v>Recruit 1 Grade I Procurement Officer in the Procurement and Supply Unit at Ministry of Health Headquarters</v>
      </c>
      <c r="E115" s="2" t="str">
        <f t="shared" si="16"/>
        <v>X</v>
      </c>
      <c r="F115" s="2" t="str">
        <f t="shared" si="17"/>
        <v>X</v>
      </c>
      <c r="G115" s="2" t="str">
        <f t="shared" si="18"/>
        <v>X</v>
      </c>
      <c r="H115" s="2" t="str">
        <f t="shared" si="19"/>
        <v>X</v>
      </c>
      <c r="I115" s="2" t="str">
        <f t="shared" si="20"/>
        <v>X</v>
      </c>
      <c r="J115" s="2" t="str">
        <f t="shared" si="21"/>
        <v>X</v>
      </c>
      <c r="K115" s="2" t="str">
        <f t="shared" si="22"/>
        <v>X</v>
      </c>
      <c r="L115" s="2" t="str">
        <f t="shared" si="23"/>
        <v>X</v>
      </c>
      <c r="M115" s="2">
        <f>'MOH HQ Vacancy Analysis'!H115*INDEX('Salary Bands &amp; COVID Allowances'!I:I, MATCH('MOH HQ Vacancy Analysis'!M115, 'Salary Bands &amp; COVID Allowances'!A:A, 0))</f>
        <v>6045448</v>
      </c>
      <c r="N115" s="34">
        <f t="shared" si="24"/>
        <v>6045448</v>
      </c>
      <c r="O115" s="34">
        <f t="shared" si="25"/>
        <v>6045448</v>
      </c>
      <c r="P115" s="34">
        <f t="shared" si="26"/>
        <v>6045448</v>
      </c>
      <c r="Q115" s="34">
        <f t="shared" si="27"/>
        <v>6045448</v>
      </c>
      <c r="R115" s="34">
        <f t="shared" si="28"/>
        <v>6045448</v>
      </c>
      <c r="S115" s="34">
        <f t="shared" si="29"/>
        <v>6045448</v>
      </c>
      <c r="T115" s="34">
        <f t="shared" si="30"/>
        <v>6045448</v>
      </c>
    </row>
    <row r="116" spans="1:20" x14ac:dyDescent="0.3">
      <c r="A116" t="s">
        <v>210</v>
      </c>
      <c r="B116" t="s">
        <v>211</v>
      </c>
      <c r="C116" t="s">
        <v>212</v>
      </c>
      <c r="D116" t="str">
        <f>_xlfn.CONCAT("Recruit ", 'MOH HQ Vacancy Analysis'!H116, " Grade ", 'MOH HQ Vacancy Analysis'!L116, " ", 'MOH HQ Vacancy Analysis'!J116, " in the ",'MOH HQ Vacancy Analysis'!D116, " at Ministry of Health Headquarters")</f>
        <v>Recruit 1 Grade M Other Support Staff in the Procurement and Supply Unit at Ministry of Health Headquarters</v>
      </c>
      <c r="E116" s="2" t="str">
        <f t="shared" si="16"/>
        <v>X</v>
      </c>
      <c r="F116" s="2" t="str">
        <f t="shared" si="17"/>
        <v>X</v>
      </c>
      <c r="G116" s="2" t="str">
        <f t="shared" si="18"/>
        <v>X</v>
      </c>
      <c r="H116" s="2" t="str">
        <f t="shared" si="19"/>
        <v>X</v>
      </c>
      <c r="I116" s="2" t="str">
        <f t="shared" si="20"/>
        <v>X</v>
      </c>
      <c r="J116" s="2" t="str">
        <f t="shared" si="21"/>
        <v>X</v>
      </c>
      <c r="K116" s="2" t="str">
        <f t="shared" si="22"/>
        <v>X</v>
      </c>
      <c r="L116" s="2" t="str">
        <f t="shared" si="23"/>
        <v>X</v>
      </c>
      <c r="M116" s="2">
        <f>'MOH HQ Vacancy Analysis'!H116*INDEX('Salary Bands &amp; COVID Allowances'!I:I, MATCH('MOH HQ Vacancy Analysis'!M116, 'Salary Bands &amp; COVID Allowances'!A:A, 0))</f>
        <v>2601092</v>
      </c>
      <c r="N116" s="34">
        <f t="shared" si="24"/>
        <v>2601092</v>
      </c>
      <c r="O116" s="34">
        <f t="shared" si="25"/>
        <v>2601092</v>
      </c>
      <c r="P116" s="34">
        <f t="shared" si="26"/>
        <v>2601092</v>
      </c>
      <c r="Q116" s="34">
        <f t="shared" si="27"/>
        <v>2601092</v>
      </c>
      <c r="R116" s="34">
        <f t="shared" si="28"/>
        <v>2601092</v>
      </c>
      <c r="S116" s="34">
        <f t="shared" si="29"/>
        <v>2601092</v>
      </c>
      <c r="T116" s="34">
        <f t="shared" si="30"/>
        <v>2601092</v>
      </c>
    </row>
    <row r="117" spans="1:20" x14ac:dyDescent="0.3">
      <c r="A117" t="s">
        <v>210</v>
      </c>
      <c r="B117" t="s">
        <v>211</v>
      </c>
      <c r="C117" t="s">
        <v>212</v>
      </c>
      <c r="D117" t="str">
        <f>_xlfn.CONCAT("Recruit ", 'MOH HQ Vacancy Analysis'!H117, " Grade ", 'MOH HQ Vacancy Analysis'!L117, " ", 'MOH HQ Vacancy Analysis'!J117, " in the ",'MOH HQ Vacancy Analysis'!D117, " at Ministry of Health Headquarters")</f>
        <v>Recruit 1 Grade I Other Support Staff in the Information Technology Unit at Ministry of Health Headquarters</v>
      </c>
      <c r="E117" s="2" t="str">
        <f t="shared" si="16"/>
        <v>X</v>
      </c>
      <c r="F117" s="2" t="str">
        <f t="shared" si="17"/>
        <v>X</v>
      </c>
      <c r="G117" s="2" t="str">
        <f t="shared" si="18"/>
        <v>X</v>
      </c>
      <c r="H117" s="2" t="str">
        <f t="shared" si="19"/>
        <v>X</v>
      </c>
      <c r="I117" s="2" t="str">
        <f t="shared" si="20"/>
        <v>X</v>
      </c>
      <c r="J117" s="2" t="str">
        <f t="shared" si="21"/>
        <v>X</v>
      </c>
      <c r="K117" s="2" t="str">
        <f t="shared" si="22"/>
        <v>X</v>
      </c>
      <c r="L117" s="2" t="str">
        <f t="shared" si="23"/>
        <v>X</v>
      </c>
      <c r="M117" s="2">
        <f>'MOH HQ Vacancy Analysis'!H117*INDEX('Salary Bands &amp; COVID Allowances'!I:I, MATCH('MOH HQ Vacancy Analysis'!M117, 'Salary Bands &amp; COVID Allowances'!A:A, 0))</f>
        <v>6045448</v>
      </c>
      <c r="N117" s="34">
        <f t="shared" si="24"/>
        <v>6045448</v>
      </c>
      <c r="O117" s="34">
        <f t="shared" si="25"/>
        <v>6045448</v>
      </c>
      <c r="P117" s="34">
        <f t="shared" si="26"/>
        <v>6045448</v>
      </c>
      <c r="Q117" s="34">
        <f t="shared" si="27"/>
        <v>6045448</v>
      </c>
      <c r="R117" s="34">
        <f t="shared" si="28"/>
        <v>6045448</v>
      </c>
      <c r="S117" s="34">
        <f t="shared" si="29"/>
        <v>6045448</v>
      </c>
      <c r="T117" s="34">
        <f t="shared" si="30"/>
        <v>6045448</v>
      </c>
    </row>
    <row r="118" spans="1:20" x14ac:dyDescent="0.3">
      <c r="A118" t="s">
        <v>210</v>
      </c>
      <c r="B118" t="s">
        <v>211</v>
      </c>
      <c r="C118" t="s">
        <v>212</v>
      </c>
      <c r="D118" t="str">
        <f>_xlfn.CONCAT("Recruit ", 'MOH HQ Vacancy Analysis'!H118, " Grade ", 'MOH HQ Vacancy Analysis'!L118, " ", 'MOH HQ Vacancy Analysis'!J118, " in the ",'MOH HQ Vacancy Analysis'!D118, " at Ministry of Health Headquarters")</f>
        <v>Recruit 0 Grade K Programmer in the Information Technology Unit at Ministry of Health Headquarters</v>
      </c>
      <c r="E118" s="2" t="str">
        <f t="shared" si="16"/>
        <v/>
      </c>
      <c r="F118" s="2" t="str">
        <f t="shared" si="17"/>
        <v/>
      </c>
      <c r="G118" s="2" t="str">
        <f t="shared" si="18"/>
        <v/>
      </c>
      <c r="H118" s="2" t="str">
        <f t="shared" si="19"/>
        <v/>
      </c>
      <c r="I118" s="2" t="str">
        <f t="shared" si="20"/>
        <v/>
      </c>
      <c r="J118" s="2" t="str">
        <f t="shared" si="21"/>
        <v/>
      </c>
      <c r="K118" s="2" t="str">
        <f t="shared" si="22"/>
        <v/>
      </c>
      <c r="L118" s="2" t="str">
        <f t="shared" si="23"/>
        <v/>
      </c>
      <c r="M118" s="2">
        <f>'MOH HQ Vacancy Analysis'!H118*INDEX('Salary Bands &amp; COVID Allowances'!I:I, MATCH('MOH HQ Vacancy Analysis'!M118, 'Salary Bands &amp; COVID Allowances'!A:A, 0))</f>
        <v>0</v>
      </c>
      <c r="N118" s="34">
        <f t="shared" si="24"/>
        <v>0</v>
      </c>
      <c r="O118" s="34">
        <f t="shared" si="25"/>
        <v>0</v>
      </c>
      <c r="P118" s="34">
        <f t="shared" si="26"/>
        <v>0</v>
      </c>
      <c r="Q118" s="34">
        <f t="shared" si="27"/>
        <v>0</v>
      </c>
      <c r="R118" s="34">
        <f t="shared" si="28"/>
        <v>0</v>
      </c>
      <c r="S118" s="34">
        <f t="shared" si="29"/>
        <v>0</v>
      </c>
      <c r="T118" s="34">
        <f t="shared" si="30"/>
        <v>0</v>
      </c>
    </row>
    <row r="119" spans="1:20" x14ac:dyDescent="0.3">
      <c r="A119" t="s">
        <v>210</v>
      </c>
      <c r="B119" t="s">
        <v>211</v>
      </c>
      <c r="C119" t="s">
        <v>212</v>
      </c>
      <c r="D119" t="str">
        <f>_xlfn.CONCAT("Recruit ", 'MOH HQ Vacancy Analysis'!H119, " Grade ", 'MOH HQ Vacancy Analysis'!L119, " ", 'MOH HQ Vacancy Analysis'!J119, " in the ",'MOH HQ Vacancy Analysis'!D119, " at Ministry of Health Headquarters")</f>
        <v>Recruit 0 Grade I Other Support Staff in the Administration Unit at Ministry of Health Headquarters</v>
      </c>
      <c r="E119" s="2" t="str">
        <f t="shared" si="16"/>
        <v/>
      </c>
      <c r="F119" s="2" t="str">
        <f t="shared" si="17"/>
        <v/>
      </c>
      <c r="G119" s="2" t="str">
        <f t="shared" si="18"/>
        <v/>
      </c>
      <c r="H119" s="2" t="str">
        <f t="shared" si="19"/>
        <v/>
      </c>
      <c r="I119" s="2" t="str">
        <f t="shared" si="20"/>
        <v/>
      </c>
      <c r="J119" s="2" t="str">
        <f t="shared" si="21"/>
        <v/>
      </c>
      <c r="K119" s="2" t="str">
        <f t="shared" si="22"/>
        <v/>
      </c>
      <c r="L119" s="2" t="str">
        <f t="shared" si="23"/>
        <v/>
      </c>
      <c r="M119" s="2">
        <f>'MOH HQ Vacancy Analysis'!H119*INDEX('Salary Bands &amp; COVID Allowances'!I:I, MATCH('MOH HQ Vacancy Analysis'!M119, 'Salary Bands &amp; COVID Allowances'!A:A, 0))</f>
        <v>0</v>
      </c>
      <c r="N119" s="34">
        <f t="shared" si="24"/>
        <v>0</v>
      </c>
      <c r="O119" s="34">
        <f t="shared" si="25"/>
        <v>0</v>
      </c>
      <c r="P119" s="34">
        <f t="shared" si="26"/>
        <v>0</v>
      </c>
      <c r="Q119" s="34">
        <f t="shared" si="27"/>
        <v>0</v>
      </c>
      <c r="R119" s="34">
        <f t="shared" si="28"/>
        <v>0</v>
      </c>
      <c r="S119" s="34">
        <f t="shared" si="29"/>
        <v>0</v>
      </c>
      <c r="T119" s="34">
        <f t="shared" si="30"/>
        <v>0</v>
      </c>
    </row>
    <row r="120" spans="1:20" x14ac:dyDescent="0.3">
      <c r="A120" t="s">
        <v>210</v>
      </c>
      <c r="B120" t="s">
        <v>211</v>
      </c>
      <c r="C120" t="s">
        <v>212</v>
      </c>
      <c r="D120" t="str">
        <f>_xlfn.CONCAT("Recruit ", 'MOH HQ Vacancy Analysis'!H120, " Grade ", 'MOH HQ Vacancy Analysis'!L120, " ", 'MOH HQ Vacancy Analysis'!J120, " in the ",'MOH HQ Vacancy Analysis'!D120, " at Ministry of Health Headquarters")</f>
        <v>Recruit 1 Grade K Other Support Staff in the Administration Unit at Ministry of Health Headquarters</v>
      </c>
      <c r="E120" s="2" t="str">
        <f t="shared" si="16"/>
        <v>X</v>
      </c>
      <c r="F120" s="2" t="str">
        <f t="shared" si="17"/>
        <v>X</v>
      </c>
      <c r="G120" s="2" t="str">
        <f t="shared" si="18"/>
        <v>X</v>
      </c>
      <c r="H120" s="2" t="str">
        <f t="shared" si="19"/>
        <v>X</v>
      </c>
      <c r="I120" s="2" t="str">
        <f t="shared" si="20"/>
        <v>X</v>
      </c>
      <c r="J120" s="2" t="str">
        <f t="shared" si="21"/>
        <v>X</v>
      </c>
      <c r="K120" s="2" t="str">
        <f t="shared" si="22"/>
        <v>X</v>
      </c>
      <c r="L120" s="2" t="str">
        <f t="shared" si="23"/>
        <v>X</v>
      </c>
      <c r="M120" s="2">
        <f>'MOH HQ Vacancy Analysis'!H120*INDEX('Salary Bands &amp; COVID Allowances'!I:I, MATCH('MOH HQ Vacancy Analysis'!M120, 'Salary Bands &amp; COVID Allowances'!A:A, 0))</f>
        <v>3785472</v>
      </c>
      <c r="N120" s="34">
        <f t="shared" si="24"/>
        <v>3785472</v>
      </c>
      <c r="O120" s="34">
        <f t="shared" si="25"/>
        <v>3785472</v>
      </c>
      <c r="P120" s="34">
        <f t="shared" si="26"/>
        <v>3785472</v>
      </c>
      <c r="Q120" s="34">
        <f t="shared" si="27"/>
        <v>3785472</v>
      </c>
      <c r="R120" s="34">
        <f t="shared" si="28"/>
        <v>3785472</v>
      </c>
      <c r="S120" s="34">
        <f t="shared" si="29"/>
        <v>3785472</v>
      </c>
      <c r="T120" s="34">
        <f t="shared" si="30"/>
        <v>3785472</v>
      </c>
    </row>
    <row r="121" spans="1:20" x14ac:dyDescent="0.3">
      <c r="A121" t="s">
        <v>210</v>
      </c>
      <c r="B121" t="s">
        <v>211</v>
      </c>
      <c r="C121" t="s">
        <v>212</v>
      </c>
      <c r="D121" t="str">
        <f>_xlfn.CONCAT("Recruit ", 'MOH HQ Vacancy Analysis'!H121, " Grade ", 'MOH HQ Vacancy Analysis'!L121, " ", 'MOH HQ Vacancy Analysis'!J121, " in the ",'MOH HQ Vacancy Analysis'!D121, " at Ministry of Health Headquarters")</f>
        <v>Recruit 1 Grade K Shorthand Typist/Stenographer in the Administration Unit at Ministry of Health Headquarters</v>
      </c>
      <c r="E121" s="2" t="str">
        <f t="shared" si="16"/>
        <v>X</v>
      </c>
      <c r="F121" s="2" t="str">
        <f t="shared" si="17"/>
        <v>X</v>
      </c>
      <c r="G121" s="2" t="str">
        <f t="shared" si="18"/>
        <v>X</v>
      </c>
      <c r="H121" s="2" t="str">
        <f t="shared" si="19"/>
        <v>X</v>
      </c>
      <c r="I121" s="2" t="str">
        <f t="shared" si="20"/>
        <v>X</v>
      </c>
      <c r="J121" s="2" t="str">
        <f t="shared" si="21"/>
        <v>X</v>
      </c>
      <c r="K121" s="2" t="str">
        <f t="shared" si="22"/>
        <v>X</v>
      </c>
      <c r="L121" s="2" t="str">
        <f t="shared" si="23"/>
        <v>X</v>
      </c>
      <c r="M121" s="2">
        <f>'MOH HQ Vacancy Analysis'!H121*INDEX('Salary Bands &amp; COVID Allowances'!I:I, MATCH('MOH HQ Vacancy Analysis'!M121, 'Salary Bands &amp; COVID Allowances'!A:A, 0))</f>
        <v>3785472</v>
      </c>
      <c r="N121" s="34">
        <f t="shared" si="24"/>
        <v>3785472</v>
      </c>
      <c r="O121" s="34">
        <f t="shared" si="25"/>
        <v>3785472</v>
      </c>
      <c r="P121" s="34">
        <f t="shared" si="26"/>
        <v>3785472</v>
      </c>
      <c r="Q121" s="34">
        <f t="shared" si="27"/>
        <v>3785472</v>
      </c>
      <c r="R121" s="34">
        <f t="shared" si="28"/>
        <v>3785472</v>
      </c>
      <c r="S121" s="34">
        <f t="shared" si="29"/>
        <v>3785472</v>
      </c>
      <c r="T121" s="34">
        <f t="shared" si="30"/>
        <v>3785472</v>
      </c>
    </row>
    <row r="122" spans="1:20" x14ac:dyDescent="0.3">
      <c r="A122" t="s">
        <v>210</v>
      </c>
      <c r="B122" t="s">
        <v>211</v>
      </c>
      <c r="C122" t="s">
        <v>212</v>
      </c>
      <c r="D122" t="str">
        <f>_xlfn.CONCAT("Recruit ", 'MOH HQ Vacancy Analysis'!H122, " Grade ", 'MOH HQ Vacancy Analysis'!L122, " ", 'MOH HQ Vacancy Analysis'!J122, " in the ",'MOH HQ Vacancy Analysis'!D122, " at Ministry of Health Headquarters")</f>
        <v>Recruit 9 Grade N Other Support Staff in the Administration Unit at Ministry of Health Headquarters</v>
      </c>
      <c r="E122" s="2" t="str">
        <f t="shared" si="16"/>
        <v>X</v>
      </c>
      <c r="F122" s="2" t="str">
        <f t="shared" si="17"/>
        <v>X</v>
      </c>
      <c r="G122" s="2" t="str">
        <f t="shared" si="18"/>
        <v>X</v>
      </c>
      <c r="H122" s="2" t="str">
        <f t="shared" si="19"/>
        <v>X</v>
      </c>
      <c r="I122" s="2" t="str">
        <f t="shared" si="20"/>
        <v>X</v>
      </c>
      <c r="J122" s="2" t="str">
        <f t="shared" si="21"/>
        <v>X</v>
      </c>
      <c r="K122" s="2" t="str">
        <f t="shared" si="22"/>
        <v>X</v>
      </c>
      <c r="L122" s="2" t="str">
        <f t="shared" si="23"/>
        <v>X</v>
      </c>
      <c r="M122" s="2">
        <f>'MOH HQ Vacancy Analysis'!H122*INDEX('Salary Bands &amp; COVID Allowances'!I:I, MATCH('MOH HQ Vacancy Analysis'!M122, 'Salary Bands &amp; COVID Allowances'!A:A, 0))</f>
        <v>22343472</v>
      </c>
      <c r="N122" s="34">
        <f t="shared" si="24"/>
        <v>22343472</v>
      </c>
      <c r="O122" s="34">
        <f t="shared" si="25"/>
        <v>22343472</v>
      </c>
      <c r="P122" s="34">
        <f t="shared" si="26"/>
        <v>22343472</v>
      </c>
      <c r="Q122" s="34">
        <f t="shared" si="27"/>
        <v>22343472</v>
      </c>
      <c r="R122" s="34">
        <f t="shared" si="28"/>
        <v>22343472</v>
      </c>
      <c r="S122" s="34">
        <f t="shared" si="29"/>
        <v>22343472</v>
      </c>
      <c r="T122" s="34">
        <f t="shared" si="30"/>
        <v>22343472</v>
      </c>
    </row>
    <row r="123" spans="1:20" x14ac:dyDescent="0.3">
      <c r="A123" t="s">
        <v>210</v>
      </c>
      <c r="B123" t="s">
        <v>211</v>
      </c>
      <c r="C123" t="s">
        <v>212</v>
      </c>
      <c r="D123" t="str">
        <f>_xlfn.CONCAT("Recruit ", 'MOH HQ Vacancy Analysis'!H123, " Grade ", 'MOH HQ Vacancy Analysis'!L123, " ", 'MOH HQ Vacancy Analysis'!J123, " in the ",'MOH HQ Vacancy Analysis'!D123, " at Ministry of Health Headquarters")</f>
        <v>Recruit 1 Grade O Other Support Staff in the Administration Unit at Ministry of Health Headquarters</v>
      </c>
      <c r="E123" s="2" t="str">
        <f t="shared" si="16"/>
        <v>X</v>
      </c>
      <c r="F123" s="2" t="str">
        <f t="shared" si="17"/>
        <v>X</v>
      </c>
      <c r="G123" s="2" t="str">
        <f t="shared" si="18"/>
        <v>X</v>
      </c>
      <c r="H123" s="2" t="str">
        <f t="shared" si="19"/>
        <v>X</v>
      </c>
      <c r="I123" s="2" t="str">
        <f t="shared" si="20"/>
        <v>X</v>
      </c>
      <c r="J123" s="2" t="str">
        <f t="shared" si="21"/>
        <v>X</v>
      </c>
      <c r="K123" s="2" t="str">
        <f t="shared" si="22"/>
        <v>X</v>
      </c>
      <c r="L123" s="2" t="str">
        <f t="shared" si="23"/>
        <v>X</v>
      </c>
      <c r="M123" s="2">
        <f>'MOH HQ Vacancy Analysis'!H123*INDEX('Salary Bands &amp; COVID Allowances'!I:I, MATCH('MOH HQ Vacancy Analysis'!M123, 'Salary Bands &amp; COVID Allowances'!A:A, 0))</f>
        <v>2389164</v>
      </c>
      <c r="N123" s="34">
        <f t="shared" si="24"/>
        <v>2389164</v>
      </c>
      <c r="O123" s="34">
        <f t="shared" si="25"/>
        <v>2389164</v>
      </c>
      <c r="P123" s="34">
        <f t="shared" si="26"/>
        <v>2389164</v>
      </c>
      <c r="Q123" s="34">
        <f t="shared" si="27"/>
        <v>2389164</v>
      </c>
      <c r="R123" s="34">
        <f t="shared" si="28"/>
        <v>2389164</v>
      </c>
      <c r="S123" s="34">
        <f t="shared" si="29"/>
        <v>2389164</v>
      </c>
      <c r="T123" s="34">
        <f t="shared" si="30"/>
        <v>2389164</v>
      </c>
    </row>
    <row r="124" spans="1:20" x14ac:dyDescent="0.3">
      <c r="A124" t="s">
        <v>210</v>
      </c>
      <c r="B124" t="s">
        <v>211</v>
      </c>
      <c r="C124" t="s">
        <v>212</v>
      </c>
      <c r="D124" t="str">
        <f>_xlfn.CONCAT("Recruit ", 'MOH HQ Vacancy Analysis'!H124, " Grade ", 'MOH HQ Vacancy Analysis'!L124, " ", 'MOH HQ Vacancy Analysis'!J124, " in the ",'MOH HQ Vacancy Analysis'!D124, " at Ministry of Health Headquarters")</f>
        <v>Recruit 0 Grade O PBX Operator in the Administration Unit at Ministry of Health Headquarters</v>
      </c>
      <c r="E124" s="2" t="str">
        <f t="shared" si="16"/>
        <v/>
      </c>
      <c r="F124" s="2" t="str">
        <f t="shared" si="17"/>
        <v/>
      </c>
      <c r="G124" s="2" t="str">
        <f t="shared" si="18"/>
        <v/>
      </c>
      <c r="H124" s="2" t="str">
        <f t="shared" si="19"/>
        <v/>
      </c>
      <c r="I124" s="2" t="str">
        <f t="shared" si="20"/>
        <v/>
      </c>
      <c r="J124" s="2" t="str">
        <f t="shared" si="21"/>
        <v/>
      </c>
      <c r="K124" s="2" t="str">
        <f t="shared" si="22"/>
        <v/>
      </c>
      <c r="L124" s="2" t="str">
        <f t="shared" si="23"/>
        <v/>
      </c>
      <c r="M124" s="2">
        <f>'MOH HQ Vacancy Analysis'!H124*INDEX('Salary Bands &amp; COVID Allowances'!I:I, MATCH('MOH HQ Vacancy Analysis'!M124, 'Salary Bands &amp; COVID Allowances'!A:A, 0))</f>
        <v>0</v>
      </c>
      <c r="N124" s="34">
        <f t="shared" si="24"/>
        <v>0</v>
      </c>
      <c r="O124" s="34">
        <f t="shared" si="25"/>
        <v>0</v>
      </c>
      <c r="P124" s="34">
        <f t="shared" si="26"/>
        <v>0</v>
      </c>
      <c r="Q124" s="34">
        <f t="shared" si="27"/>
        <v>0</v>
      </c>
      <c r="R124" s="34">
        <f t="shared" si="28"/>
        <v>0</v>
      </c>
      <c r="S124" s="34">
        <f t="shared" si="29"/>
        <v>0</v>
      </c>
      <c r="T124" s="34">
        <f t="shared" si="30"/>
        <v>0</v>
      </c>
    </row>
    <row r="125" spans="1:20" x14ac:dyDescent="0.3">
      <c r="A125" t="s">
        <v>210</v>
      </c>
      <c r="B125" t="s">
        <v>211</v>
      </c>
      <c r="C125" t="s">
        <v>212</v>
      </c>
      <c r="D125" t="str">
        <f>_xlfn.CONCAT("Recruit ", 'MOH HQ Vacancy Analysis'!H125, " Grade ", 'MOH HQ Vacancy Analysis'!L125, " ", 'MOH HQ Vacancy Analysis'!J125, " in the ",'MOH HQ Vacancy Analysis'!D125, " at Ministry of Health Headquarters")</f>
        <v>Recruit 0 Grade P Messenger in the Administration Unit at Ministry of Health Headquarters</v>
      </c>
      <c r="E125" s="2" t="str">
        <f t="shared" si="16"/>
        <v/>
      </c>
      <c r="F125" s="2" t="str">
        <f t="shared" si="17"/>
        <v/>
      </c>
      <c r="G125" s="2" t="str">
        <f t="shared" si="18"/>
        <v/>
      </c>
      <c r="H125" s="2" t="str">
        <f t="shared" si="19"/>
        <v/>
      </c>
      <c r="I125" s="2" t="str">
        <f t="shared" si="20"/>
        <v/>
      </c>
      <c r="J125" s="2" t="str">
        <f t="shared" si="21"/>
        <v/>
      </c>
      <c r="K125" s="2" t="str">
        <f t="shared" si="22"/>
        <v/>
      </c>
      <c r="L125" s="2" t="str">
        <f t="shared" si="23"/>
        <v/>
      </c>
      <c r="M125" s="2">
        <f>'MOH HQ Vacancy Analysis'!H125*INDEX('Salary Bands &amp; COVID Allowances'!I:I, MATCH('MOH HQ Vacancy Analysis'!M125, 'Salary Bands &amp; COVID Allowances'!A:A, 0))</f>
        <v>0</v>
      </c>
      <c r="N125" s="34">
        <f t="shared" si="24"/>
        <v>0</v>
      </c>
      <c r="O125" s="34">
        <f t="shared" si="25"/>
        <v>0</v>
      </c>
      <c r="P125" s="34">
        <f t="shared" si="26"/>
        <v>0</v>
      </c>
      <c r="Q125" s="34">
        <f t="shared" si="27"/>
        <v>0</v>
      </c>
      <c r="R125" s="34">
        <f t="shared" si="28"/>
        <v>0</v>
      </c>
      <c r="S125" s="34">
        <f t="shared" si="29"/>
        <v>0</v>
      </c>
      <c r="T125" s="34">
        <f t="shared" si="30"/>
        <v>0</v>
      </c>
    </row>
    <row r="126" spans="1:20" x14ac:dyDescent="0.3">
      <c r="A126" t="s">
        <v>210</v>
      </c>
      <c r="B126" t="s">
        <v>211</v>
      </c>
      <c r="C126" t="s">
        <v>212</v>
      </c>
      <c r="D126" t="str">
        <f>_xlfn.CONCAT("Recruit ", 'MOH HQ Vacancy Analysis'!H126, " Grade ", 'MOH HQ Vacancy Analysis'!L126, " ", 'MOH HQ Vacancy Analysis'!J126, " in the ",'MOH HQ Vacancy Analysis'!D126, " at Ministry of Health Headquarters")</f>
        <v>Recruit 0 Grade D Director in the Planning Department at Ministry of Health Headquarters</v>
      </c>
      <c r="E126" s="2" t="str">
        <f t="shared" si="16"/>
        <v/>
      </c>
      <c r="F126" s="2" t="str">
        <f t="shared" si="17"/>
        <v/>
      </c>
      <c r="G126" s="2" t="str">
        <f t="shared" si="18"/>
        <v/>
      </c>
      <c r="H126" s="2" t="str">
        <f t="shared" si="19"/>
        <v/>
      </c>
      <c r="I126" s="2" t="str">
        <f t="shared" si="20"/>
        <v/>
      </c>
      <c r="J126" s="2" t="str">
        <f t="shared" si="21"/>
        <v/>
      </c>
      <c r="K126" s="2" t="str">
        <f t="shared" si="22"/>
        <v/>
      </c>
      <c r="L126" s="2" t="str">
        <f t="shared" si="23"/>
        <v/>
      </c>
      <c r="M126" s="2">
        <f>'MOH HQ Vacancy Analysis'!H126*INDEX('Salary Bands &amp; COVID Allowances'!I:I, MATCH('MOH HQ Vacancy Analysis'!M126, 'Salary Bands &amp; COVID Allowances'!A:A, 0))</f>
        <v>0</v>
      </c>
      <c r="N126" s="34">
        <f t="shared" si="24"/>
        <v>0</v>
      </c>
      <c r="O126" s="34">
        <f t="shared" si="25"/>
        <v>0</v>
      </c>
      <c r="P126" s="34">
        <f t="shared" si="26"/>
        <v>0</v>
      </c>
      <c r="Q126" s="34">
        <f t="shared" si="27"/>
        <v>0</v>
      </c>
      <c r="R126" s="34">
        <f t="shared" si="28"/>
        <v>0</v>
      </c>
      <c r="S126" s="34">
        <f t="shared" si="29"/>
        <v>0</v>
      </c>
      <c r="T126" s="34">
        <f t="shared" si="30"/>
        <v>0</v>
      </c>
    </row>
    <row r="127" spans="1:20" x14ac:dyDescent="0.3">
      <c r="A127" t="s">
        <v>210</v>
      </c>
      <c r="B127" t="s">
        <v>211</v>
      </c>
      <c r="C127" t="s">
        <v>212</v>
      </c>
      <c r="D127" t="str">
        <f>_xlfn.CONCAT("Recruit ", 'MOH HQ Vacancy Analysis'!H127, " Grade ", 'MOH HQ Vacancy Analysis'!L127, " ", 'MOH HQ Vacancy Analysis'!J127, " in the ",'MOH HQ Vacancy Analysis'!D127, " at Ministry of Health Headquarters")</f>
        <v>Recruit 1 Grade I Other Management Staff in the Planning Department at Ministry of Health Headquarters</v>
      </c>
      <c r="E127" s="2" t="str">
        <f t="shared" si="16"/>
        <v>X</v>
      </c>
      <c r="F127" s="2" t="str">
        <f t="shared" si="17"/>
        <v>X</v>
      </c>
      <c r="G127" s="2" t="str">
        <f t="shared" si="18"/>
        <v>X</v>
      </c>
      <c r="H127" s="2" t="str">
        <f t="shared" si="19"/>
        <v>X</v>
      </c>
      <c r="I127" s="2" t="str">
        <f t="shared" si="20"/>
        <v>X</v>
      </c>
      <c r="J127" s="2" t="str">
        <f t="shared" si="21"/>
        <v>X</v>
      </c>
      <c r="K127" s="2" t="str">
        <f t="shared" si="22"/>
        <v>X</v>
      </c>
      <c r="L127" s="2" t="str">
        <f t="shared" si="23"/>
        <v>X</v>
      </c>
      <c r="M127" s="2">
        <f>'MOH HQ Vacancy Analysis'!H127*INDEX('Salary Bands &amp; COVID Allowances'!I:I, MATCH('MOH HQ Vacancy Analysis'!M127, 'Salary Bands &amp; COVID Allowances'!A:A, 0))</f>
        <v>6045448</v>
      </c>
      <c r="N127" s="34">
        <f t="shared" si="24"/>
        <v>6045448</v>
      </c>
      <c r="O127" s="34">
        <f t="shared" si="25"/>
        <v>6045448</v>
      </c>
      <c r="P127" s="34">
        <f t="shared" si="26"/>
        <v>6045448</v>
      </c>
      <c r="Q127" s="34">
        <f t="shared" si="27"/>
        <v>6045448</v>
      </c>
      <c r="R127" s="34">
        <f t="shared" si="28"/>
        <v>6045448</v>
      </c>
      <c r="S127" s="34">
        <f t="shared" si="29"/>
        <v>6045448</v>
      </c>
      <c r="T127" s="34">
        <f t="shared" si="30"/>
        <v>6045448</v>
      </c>
    </row>
    <row r="128" spans="1:20" x14ac:dyDescent="0.3">
      <c r="A128" t="s">
        <v>210</v>
      </c>
      <c r="B128" t="s">
        <v>211</v>
      </c>
      <c r="C128" t="s">
        <v>212</v>
      </c>
      <c r="D128" t="str">
        <f>_xlfn.CONCAT("Recruit ", 'MOH HQ Vacancy Analysis'!H128, " Grade ", 'MOH HQ Vacancy Analysis'!L128, " ", 'MOH HQ Vacancy Analysis'!J128, " in the ",'MOH HQ Vacancy Analysis'!D128, " at Ministry of Health Headquarters")</f>
        <v>Recruit 1 Grade E Director in the Planning Department at Ministry of Health Headquarters</v>
      </c>
      <c r="E128" s="2" t="str">
        <f t="shared" si="16"/>
        <v>X</v>
      </c>
      <c r="F128" s="2" t="str">
        <f t="shared" si="17"/>
        <v>X</v>
      </c>
      <c r="G128" s="2" t="str">
        <f t="shared" si="18"/>
        <v>X</v>
      </c>
      <c r="H128" s="2" t="str">
        <f t="shared" si="19"/>
        <v>X</v>
      </c>
      <c r="I128" s="2" t="str">
        <f t="shared" si="20"/>
        <v>X</v>
      </c>
      <c r="J128" s="2" t="str">
        <f t="shared" si="21"/>
        <v>X</v>
      </c>
      <c r="K128" s="2" t="str">
        <f t="shared" si="22"/>
        <v>X</v>
      </c>
      <c r="L128" s="2" t="str">
        <f t="shared" si="23"/>
        <v>X</v>
      </c>
      <c r="M128" s="2">
        <f>'MOH HQ Vacancy Analysis'!H128*INDEX('Salary Bands &amp; COVID Allowances'!I:I, MATCH('MOH HQ Vacancy Analysis'!M128, 'Salary Bands &amp; COVID Allowances'!A:A, 0))</f>
        <v>16447284</v>
      </c>
      <c r="N128" s="34">
        <f t="shared" si="24"/>
        <v>16447284</v>
      </c>
      <c r="O128" s="34">
        <f t="shared" si="25"/>
        <v>16447284</v>
      </c>
      <c r="P128" s="34">
        <f t="shared" si="26"/>
        <v>16447284</v>
      </c>
      <c r="Q128" s="34">
        <f t="shared" si="27"/>
        <v>16447284</v>
      </c>
      <c r="R128" s="34">
        <f t="shared" si="28"/>
        <v>16447284</v>
      </c>
      <c r="S128" s="34">
        <f t="shared" si="29"/>
        <v>16447284</v>
      </c>
      <c r="T128" s="34">
        <f t="shared" si="30"/>
        <v>16447284</v>
      </c>
    </row>
    <row r="129" spans="1:20" x14ac:dyDescent="0.3">
      <c r="A129" t="s">
        <v>210</v>
      </c>
      <c r="B129" t="s">
        <v>211</v>
      </c>
      <c r="C129" t="s">
        <v>212</v>
      </c>
      <c r="D129" t="str">
        <f>_xlfn.CONCAT("Recruit ", 'MOH HQ Vacancy Analysis'!H129, " Grade ", 'MOH HQ Vacancy Analysis'!L129, " ", 'MOH HQ Vacancy Analysis'!J129, " in the ",'MOH HQ Vacancy Analysis'!D129, " at Ministry of Health Headquarters")</f>
        <v>Recruit 1 Grade F Other Management Staff in the Planning Department at Ministry of Health Headquarters</v>
      </c>
      <c r="E129" s="2" t="str">
        <f t="shared" si="16"/>
        <v>X</v>
      </c>
      <c r="F129" s="2" t="str">
        <f t="shared" si="17"/>
        <v>X</v>
      </c>
      <c r="G129" s="2" t="str">
        <f t="shared" si="18"/>
        <v>X</v>
      </c>
      <c r="H129" s="2" t="str">
        <f t="shared" si="19"/>
        <v>X</v>
      </c>
      <c r="I129" s="2" t="str">
        <f t="shared" si="20"/>
        <v>X</v>
      </c>
      <c r="J129" s="2" t="str">
        <f t="shared" si="21"/>
        <v>X</v>
      </c>
      <c r="K129" s="2" t="str">
        <f t="shared" si="22"/>
        <v>X</v>
      </c>
      <c r="L129" s="2" t="str">
        <f t="shared" si="23"/>
        <v>X</v>
      </c>
      <c r="M129" s="2">
        <f>'MOH HQ Vacancy Analysis'!H129*INDEX('Salary Bands &amp; COVID Allowances'!I:I, MATCH('MOH HQ Vacancy Analysis'!M129, 'Salary Bands &amp; COVID Allowances'!A:A, 0))</f>
        <v>10777176</v>
      </c>
      <c r="N129" s="34">
        <f t="shared" si="24"/>
        <v>10777176</v>
      </c>
      <c r="O129" s="34">
        <f t="shared" si="25"/>
        <v>10777176</v>
      </c>
      <c r="P129" s="34">
        <f t="shared" si="26"/>
        <v>10777176</v>
      </c>
      <c r="Q129" s="34">
        <f t="shared" si="27"/>
        <v>10777176</v>
      </c>
      <c r="R129" s="34">
        <f t="shared" si="28"/>
        <v>10777176</v>
      </c>
      <c r="S129" s="34">
        <f t="shared" si="29"/>
        <v>10777176</v>
      </c>
      <c r="T129" s="34">
        <f t="shared" si="30"/>
        <v>10777176</v>
      </c>
    </row>
    <row r="130" spans="1:20" x14ac:dyDescent="0.3">
      <c r="A130" t="s">
        <v>210</v>
      </c>
      <c r="B130" t="s">
        <v>211</v>
      </c>
      <c r="C130" t="s">
        <v>212</v>
      </c>
      <c r="D130" t="str">
        <f>_xlfn.CONCAT("Recruit ", 'MOH HQ Vacancy Analysis'!H130, " Grade ", 'MOH HQ Vacancy Analysis'!L130, " ", 'MOH HQ Vacancy Analysis'!J130, " in the ",'MOH HQ Vacancy Analysis'!D130, " at Ministry of Health Headquarters")</f>
        <v>Recruit 1 Grade G Other Management Staff in the Planning Department at Ministry of Health Headquarters</v>
      </c>
      <c r="E130" s="2" t="str">
        <f t="shared" si="16"/>
        <v>X</v>
      </c>
      <c r="F130" s="2" t="str">
        <f t="shared" si="17"/>
        <v>X</v>
      </c>
      <c r="G130" s="2" t="str">
        <f t="shared" si="18"/>
        <v>X</v>
      </c>
      <c r="H130" s="2" t="str">
        <f t="shared" si="19"/>
        <v>X</v>
      </c>
      <c r="I130" s="2" t="str">
        <f t="shared" si="20"/>
        <v>X</v>
      </c>
      <c r="J130" s="2" t="str">
        <f t="shared" si="21"/>
        <v>X</v>
      </c>
      <c r="K130" s="2" t="str">
        <f t="shared" si="22"/>
        <v>X</v>
      </c>
      <c r="L130" s="2" t="str">
        <f t="shared" si="23"/>
        <v>X</v>
      </c>
      <c r="M130" s="2">
        <f>'MOH HQ Vacancy Analysis'!H130*INDEX('Salary Bands &amp; COVID Allowances'!I:I, MATCH('MOH HQ Vacancy Analysis'!M130, 'Salary Bands &amp; COVID Allowances'!A:A, 0))</f>
        <v>7417372</v>
      </c>
      <c r="N130" s="34">
        <f t="shared" si="24"/>
        <v>7417372</v>
      </c>
      <c r="O130" s="34">
        <f t="shared" si="25"/>
        <v>7417372</v>
      </c>
      <c r="P130" s="34">
        <f t="shared" si="26"/>
        <v>7417372</v>
      </c>
      <c r="Q130" s="34">
        <f t="shared" si="27"/>
        <v>7417372</v>
      </c>
      <c r="R130" s="34">
        <f t="shared" si="28"/>
        <v>7417372</v>
      </c>
      <c r="S130" s="34">
        <f t="shared" si="29"/>
        <v>7417372</v>
      </c>
      <c r="T130" s="34">
        <f t="shared" si="30"/>
        <v>7417372</v>
      </c>
    </row>
    <row r="131" spans="1:20" x14ac:dyDescent="0.3">
      <c r="A131" t="s">
        <v>210</v>
      </c>
      <c r="B131" t="s">
        <v>211</v>
      </c>
      <c r="C131" t="s">
        <v>212</v>
      </c>
      <c r="D131" t="str">
        <f>_xlfn.CONCAT("Recruit ", 'MOH HQ Vacancy Analysis'!H131, " Grade ", 'MOH HQ Vacancy Analysis'!L131, " ", 'MOH HQ Vacancy Analysis'!J131, " in the ",'MOH HQ Vacancy Analysis'!D131, " at Ministry of Health Headquarters")</f>
        <v>Recruit 2 Grade I Other Support Staff in the Planning Department at Ministry of Health Headquarters</v>
      </c>
      <c r="E131" s="2" t="str">
        <f t="shared" si="16"/>
        <v>X</v>
      </c>
      <c r="F131" s="2" t="str">
        <f t="shared" si="17"/>
        <v>X</v>
      </c>
      <c r="G131" s="2" t="str">
        <f t="shared" si="18"/>
        <v>X</v>
      </c>
      <c r="H131" s="2" t="str">
        <f t="shared" si="19"/>
        <v>X</v>
      </c>
      <c r="I131" s="2" t="str">
        <f t="shared" si="20"/>
        <v>X</v>
      </c>
      <c r="J131" s="2" t="str">
        <f t="shared" si="21"/>
        <v>X</v>
      </c>
      <c r="K131" s="2" t="str">
        <f t="shared" si="22"/>
        <v>X</v>
      </c>
      <c r="L131" s="2" t="str">
        <f t="shared" si="23"/>
        <v>X</v>
      </c>
      <c r="M131" s="2">
        <f>'MOH HQ Vacancy Analysis'!H131*INDEX('Salary Bands &amp; COVID Allowances'!I:I, MATCH('MOH HQ Vacancy Analysis'!M131, 'Salary Bands &amp; COVID Allowances'!A:A, 0))</f>
        <v>12090896</v>
      </c>
      <c r="N131" s="34">
        <f t="shared" si="24"/>
        <v>12090896</v>
      </c>
      <c r="O131" s="34">
        <f t="shared" si="25"/>
        <v>12090896</v>
      </c>
      <c r="P131" s="34">
        <f t="shared" si="26"/>
        <v>12090896</v>
      </c>
      <c r="Q131" s="34">
        <f t="shared" si="27"/>
        <v>12090896</v>
      </c>
      <c r="R131" s="34">
        <f t="shared" si="28"/>
        <v>12090896</v>
      </c>
      <c r="S131" s="34">
        <f t="shared" si="29"/>
        <v>12090896</v>
      </c>
      <c r="T131" s="34">
        <f t="shared" si="30"/>
        <v>12090896</v>
      </c>
    </row>
    <row r="132" spans="1:20" x14ac:dyDescent="0.3">
      <c r="A132" t="s">
        <v>210</v>
      </c>
      <c r="B132" t="s">
        <v>211</v>
      </c>
      <c r="C132" t="s">
        <v>212</v>
      </c>
      <c r="D132" t="str">
        <f>_xlfn.CONCAT("Recruit ", 'MOH HQ Vacancy Analysis'!H132, " Grade ", 'MOH HQ Vacancy Analysis'!L132, " ", 'MOH HQ Vacancy Analysis'!J132, " in the ",'MOH HQ Vacancy Analysis'!D132, " at Ministry of Health Headquarters")</f>
        <v>Recruit 0 Grade E Director in the Health Planning Section at Ministry of Health Headquarters</v>
      </c>
      <c r="E132" s="2" t="str">
        <f t="shared" ref="E132:E195" si="31">IF(M132&gt;0,"X","")</f>
        <v/>
      </c>
      <c r="F132" s="2" t="str">
        <f t="shared" ref="F132:F195" si="32">IF(N132&gt;0,"X","")</f>
        <v/>
      </c>
      <c r="G132" s="2" t="str">
        <f t="shared" ref="G132:G195" si="33">IF(O132&gt;0,"X","")</f>
        <v/>
      </c>
      <c r="H132" s="2" t="str">
        <f t="shared" ref="H132:H195" si="34">IF(P132&gt;0,"X","")</f>
        <v/>
      </c>
      <c r="I132" s="2" t="str">
        <f t="shared" ref="I132:I195" si="35">IF(Q132&gt;0,"X","")</f>
        <v/>
      </c>
      <c r="J132" s="2" t="str">
        <f t="shared" ref="J132:J195" si="36">IF(R132&gt;0,"X","")</f>
        <v/>
      </c>
      <c r="K132" s="2" t="str">
        <f t="shared" ref="K132:K195" si="37">IF(S132&gt;0,"X","")</f>
        <v/>
      </c>
      <c r="L132" s="2" t="str">
        <f t="shared" ref="L132:L195" si="38">IF(T132&gt;0,"X","")</f>
        <v/>
      </c>
      <c r="M132" s="2">
        <f>'MOH HQ Vacancy Analysis'!H132*INDEX('Salary Bands &amp; COVID Allowances'!I:I, MATCH('MOH HQ Vacancy Analysis'!M132, 'Salary Bands &amp; COVID Allowances'!A:A, 0))</f>
        <v>0</v>
      </c>
      <c r="N132" s="34">
        <f t="shared" ref="N132:N195" si="39">M132</f>
        <v>0</v>
      </c>
      <c r="O132" s="34">
        <f t="shared" ref="O132:O195" si="40">M132</f>
        <v>0</v>
      </c>
      <c r="P132" s="34">
        <f t="shared" ref="P132:P195" si="41">M132</f>
        <v>0</v>
      </c>
      <c r="Q132" s="34">
        <f t="shared" ref="Q132:Q195" si="42">M132</f>
        <v>0</v>
      </c>
      <c r="R132" s="34">
        <f t="shared" ref="R132:R195" si="43">M132</f>
        <v>0</v>
      </c>
      <c r="S132" s="34">
        <f t="shared" ref="S132:S195" si="44">M132</f>
        <v>0</v>
      </c>
      <c r="T132" s="34">
        <f t="shared" ref="T132:T195" si="45">M132</f>
        <v>0</v>
      </c>
    </row>
    <row r="133" spans="1:20" x14ac:dyDescent="0.3">
      <c r="A133" t="s">
        <v>210</v>
      </c>
      <c r="B133" t="s">
        <v>211</v>
      </c>
      <c r="C133" t="s">
        <v>212</v>
      </c>
      <c r="D133" t="str">
        <f>_xlfn.CONCAT("Recruit ", 'MOH HQ Vacancy Analysis'!H133, " Grade ", 'MOH HQ Vacancy Analysis'!L133, " ", 'MOH HQ Vacancy Analysis'!J133, " in the ",'MOH HQ Vacancy Analysis'!D133, " at Ministry of Health Headquarters")</f>
        <v>Recruit 1 Grade F Other Management Staff in the Health Planning Section at Ministry of Health Headquarters</v>
      </c>
      <c r="E133" s="2" t="str">
        <f t="shared" si="31"/>
        <v>X</v>
      </c>
      <c r="F133" s="2" t="str">
        <f t="shared" si="32"/>
        <v>X</v>
      </c>
      <c r="G133" s="2" t="str">
        <f t="shared" si="33"/>
        <v>X</v>
      </c>
      <c r="H133" s="2" t="str">
        <f t="shared" si="34"/>
        <v>X</v>
      </c>
      <c r="I133" s="2" t="str">
        <f t="shared" si="35"/>
        <v>X</v>
      </c>
      <c r="J133" s="2" t="str">
        <f t="shared" si="36"/>
        <v>X</v>
      </c>
      <c r="K133" s="2" t="str">
        <f t="shared" si="37"/>
        <v>X</v>
      </c>
      <c r="L133" s="2" t="str">
        <f t="shared" si="38"/>
        <v>X</v>
      </c>
      <c r="M133" s="2">
        <f>'MOH HQ Vacancy Analysis'!H133*INDEX('Salary Bands &amp; COVID Allowances'!I:I, MATCH('MOH HQ Vacancy Analysis'!M133, 'Salary Bands &amp; COVID Allowances'!A:A, 0))</f>
        <v>10777176</v>
      </c>
      <c r="N133" s="34">
        <f t="shared" si="39"/>
        <v>10777176</v>
      </c>
      <c r="O133" s="34">
        <f t="shared" si="40"/>
        <v>10777176</v>
      </c>
      <c r="P133" s="34">
        <f t="shared" si="41"/>
        <v>10777176</v>
      </c>
      <c r="Q133" s="34">
        <f t="shared" si="42"/>
        <v>10777176</v>
      </c>
      <c r="R133" s="34">
        <f t="shared" si="43"/>
        <v>10777176</v>
      </c>
      <c r="S133" s="34">
        <f t="shared" si="44"/>
        <v>10777176</v>
      </c>
      <c r="T133" s="34">
        <f t="shared" si="45"/>
        <v>10777176</v>
      </c>
    </row>
    <row r="134" spans="1:20" x14ac:dyDescent="0.3">
      <c r="A134" t="s">
        <v>210</v>
      </c>
      <c r="B134" t="s">
        <v>211</v>
      </c>
      <c r="C134" t="s">
        <v>212</v>
      </c>
      <c r="D134" t="str">
        <f>_xlfn.CONCAT("Recruit ", 'MOH HQ Vacancy Analysis'!H134, " Grade ", 'MOH HQ Vacancy Analysis'!L134, " ", 'MOH HQ Vacancy Analysis'!J134, " in the ",'MOH HQ Vacancy Analysis'!D134, " at Ministry of Health Headquarters")</f>
        <v>Recruit 0 Grade G Other Management Staff in the Health Planning Section at Ministry of Health Headquarters</v>
      </c>
      <c r="E134" s="2" t="str">
        <f t="shared" si="31"/>
        <v/>
      </c>
      <c r="F134" s="2" t="str">
        <f t="shared" si="32"/>
        <v/>
      </c>
      <c r="G134" s="2" t="str">
        <f t="shared" si="33"/>
        <v/>
      </c>
      <c r="H134" s="2" t="str">
        <f t="shared" si="34"/>
        <v/>
      </c>
      <c r="I134" s="2" t="str">
        <f t="shared" si="35"/>
        <v/>
      </c>
      <c r="J134" s="2" t="str">
        <f t="shared" si="36"/>
        <v/>
      </c>
      <c r="K134" s="2" t="str">
        <f t="shared" si="37"/>
        <v/>
      </c>
      <c r="L134" s="2" t="str">
        <f t="shared" si="38"/>
        <v/>
      </c>
      <c r="M134" s="2">
        <f>'MOH HQ Vacancy Analysis'!H134*INDEX('Salary Bands &amp; COVID Allowances'!I:I, MATCH('MOH HQ Vacancy Analysis'!M134, 'Salary Bands &amp; COVID Allowances'!A:A, 0))</f>
        <v>0</v>
      </c>
      <c r="N134" s="34">
        <f t="shared" si="39"/>
        <v>0</v>
      </c>
      <c r="O134" s="34">
        <f t="shared" si="40"/>
        <v>0</v>
      </c>
      <c r="P134" s="34">
        <f t="shared" si="41"/>
        <v>0</v>
      </c>
      <c r="Q134" s="34">
        <f t="shared" si="42"/>
        <v>0</v>
      </c>
      <c r="R134" s="34">
        <f t="shared" si="43"/>
        <v>0</v>
      </c>
      <c r="S134" s="34">
        <f t="shared" si="44"/>
        <v>0</v>
      </c>
      <c r="T134" s="34">
        <f t="shared" si="45"/>
        <v>0</v>
      </c>
    </row>
    <row r="135" spans="1:20" x14ac:dyDescent="0.3">
      <c r="A135" t="s">
        <v>210</v>
      </c>
      <c r="B135" t="s">
        <v>211</v>
      </c>
      <c r="C135" t="s">
        <v>212</v>
      </c>
      <c r="D135" t="str">
        <f>_xlfn.CONCAT("Recruit ", 'MOH HQ Vacancy Analysis'!H135, " Grade ", 'MOH HQ Vacancy Analysis'!L135, " ", 'MOH HQ Vacancy Analysis'!J135, " in the ",'MOH HQ Vacancy Analysis'!D135, " at Ministry of Health Headquarters")</f>
        <v>Recruit 1 Grade G Other Management Staff in the Health Planning Section at Ministry of Health Headquarters</v>
      </c>
      <c r="E135" s="2" t="str">
        <f t="shared" si="31"/>
        <v>X</v>
      </c>
      <c r="F135" s="2" t="str">
        <f t="shared" si="32"/>
        <v>X</v>
      </c>
      <c r="G135" s="2" t="str">
        <f t="shared" si="33"/>
        <v>X</v>
      </c>
      <c r="H135" s="2" t="str">
        <f t="shared" si="34"/>
        <v>X</v>
      </c>
      <c r="I135" s="2" t="str">
        <f t="shared" si="35"/>
        <v>X</v>
      </c>
      <c r="J135" s="2" t="str">
        <f t="shared" si="36"/>
        <v>X</v>
      </c>
      <c r="K135" s="2" t="str">
        <f t="shared" si="37"/>
        <v>X</v>
      </c>
      <c r="L135" s="2" t="str">
        <f t="shared" si="38"/>
        <v>X</v>
      </c>
      <c r="M135" s="2">
        <f>'MOH HQ Vacancy Analysis'!H135*INDEX('Salary Bands &amp; COVID Allowances'!I:I, MATCH('MOH HQ Vacancy Analysis'!M135, 'Salary Bands &amp; COVID Allowances'!A:A, 0))</f>
        <v>7417372</v>
      </c>
      <c r="N135" s="34">
        <f t="shared" si="39"/>
        <v>7417372</v>
      </c>
      <c r="O135" s="34">
        <f t="shared" si="40"/>
        <v>7417372</v>
      </c>
      <c r="P135" s="34">
        <f t="shared" si="41"/>
        <v>7417372</v>
      </c>
      <c r="Q135" s="34">
        <f t="shared" si="42"/>
        <v>7417372</v>
      </c>
      <c r="R135" s="34">
        <f t="shared" si="43"/>
        <v>7417372</v>
      </c>
      <c r="S135" s="34">
        <f t="shared" si="44"/>
        <v>7417372</v>
      </c>
      <c r="T135" s="34">
        <f t="shared" si="45"/>
        <v>7417372</v>
      </c>
    </row>
    <row r="136" spans="1:20" x14ac:dyDescent="0.3">
      <c r="A136" t="s">
        <v>210</v>
      </c>
      <c r="B136" t="s">
        <v>211</v>
      </c>
      <c r="C136" t="s">
        <v>212</v>
      </c>
      <c r="D136" t="str">
        <f>_xlfn.CONCAT("Recruit ", 'MOH HQ Vacancy Analysis'!H136, " Grade ", 'MOH HQ Vacancy Analysis'!L136, " ", 'MOH HQ Vacancy Analysis'!J136, " in the ",'MOH HQ Vacancy Analysis'!D136, " at Ministry of Health Headquarters")</f>
        <v>Recruit 0 Grade E Director in the Health Financing and Budgeting Division at Ministry of Health Headquarters</v>
      </c>
      <c r="E136" s="2" t="str">
        <f t="shared" si="31"/>
        <v/>
      </c>
      <c r="F136" s="2" t="str">
        <f t="shared" si="32"/>
        <v/>
      </c>
      <c r="G136" s="2" t="str">
        <f t="shared" si="33"/>
        <v/>
      </c>
      <c r="H136" s="2" t="str">
        <f t="shared" si="34"/>
        <v/>
      </c>
      <c r="I136" s="2" t="str">
        <f t="shared" si="35"/>
        <v/>
      </c>
      <c r="J136" s="2" t="str">
        <f t="shared" si="36"/>
        <v/>
      </c>
      <c r="K136" s="2" t="str">
        <f t="shared" si="37"/>
        <v/>
      </c>
      <c r="L136" s="2" t="str">
        <f t="shared" si="38"/>
        <v/>
      </c>
      <c r="M136" s="2">
        <f>'MOH HQ Vacancy Analysis'!H136*INDEX('Salary Bands &amp; COVID Allowances'!I:I, MATCH('MOH HQ Vacancy Analysis'!M136, 'Salary Bands &amp; COVID Allowances'!A:A, 0))</f>
        <v>0</v>
      </c>
      <c r="N136" s="34">
        <f t="shared" si="39"/>
        <v>0</v>
      </c>
      <c r="O136" s="34">
        <f t="shared" si="40"/>
        <v>0</v>
      </c>
      <c r="P136" s="34">
        <f t="shared" si="41"/>
        <v>0</v>
      </c>
      <c r="Q136" s="34">
        <f t="shared" si="42"/>
        <v>0</v>
      </c>
      <c r="R136" s="34">
        <f t="shared" si="43"/>
        <v>0</v>
      </c>
      <c r="S136" s="34">
        <f t="shared" si="44"/>
        <v>0</v>
      </c>
      <c r="T136" s="34">
        <f t="shared" si="45"/>
        <v>0</v>
      </c>
    </row>
    <row r="137" spans="1:20" x14ac:dyDescent="0.3">
      <c r="A137" t="s">
        <v>210</v>
      </c>
      <c r="B137" t="s">
        <v>211</v>
      </c>
      <c r="C137" t="s">
        <v>212</v>
      </c>
      <c r="D137" t="str">
        <f>_xlfn.CONCAT("Recruit ", 'MOH HQ Vacancy Analysis'!H137, " Grade ", 'MOH HQ Vacancy Analysis'!L137, " ", 'MOH HQ Vacancy Analysis'!J137, " in the ",'MOH HQ Vacancy Analysis'!D137, " at Ministry of Health Headquarters")</f>
        <v>Recruit 0 Grade F Other Management Staff in the Health Financing and Budgeting Division at Ministry of Health Headquarters</v>
      </c>
      <c r="E137" s="2" t="str">
        <f t="shared" si="31"/>
        <v/>
      </c>
      <c r="F137" s="2" t="str">
        <f t="shared" si="32"/>
        <v/>
      </c>
      <c r="G137" s="2" t="str">
        <f t="shared" si="33"/>
        <v/>
      </c>
      <c r="H137" s="2" t="str">
        <f t="shared" si="34"/>
        <v/>
      </c>
      <c r="I137" s="2" t="str">
        <f t="shared" si="35"/>
        <v/>
      </c>
      <c r="J137" s="2" t="str">
        <f t="shared" si="36"/>
        <v/>
      </c>
      <c r="K137" s="2" t="str">
        <f t="shared" si="37"/>
        <v/>
      </c>
      <c r="L137" s="2" t="str">
        <f t="shared" si="38"/>
        <v/>
      </c>
      <c r="M137" s="2">
        <f>'MOH HQ Vacancy Analysis'!H137*INDEX('Salary Bands &amp; COVID Allowances'!I:I, MATCH('MOH HQ Vacancy Analysis'!M137, 'Salary Bands &amp; COVID Allowances'!A:A, 0))</f>
        <v>0</v>
      </c>
      <c r="N137" s="34">
        <f t="shared" si="39"/>
        <v>0</v>
      </c>
      <c r="O137" s="34">
        <f t="shared" si="40"/>
        <v>0</v>
      </c>
      <c r="P137" s="34">
        <f t="shared" si="41"/>
        <v>0</v>
      </c>
      <c r="Q137" s="34">
        <f t="shared" si="42"/>
        <v>0</v>
      </c>
      <c r="R137" s="34">
        <f t="shared" si="43"/>
        <v>0</v>
      </c>
      <c r="S137" s="34">
        <f t="shared" si="44"/>
        <v>0</v>
      </c>
      <c r="T137" s="34">
        <f t="shared" si="45"/>
        <v>0</v>
      </c>
    </row>
    <row r="138" spans="1:20" x14ac:dyDescent="0.3">
      <c r="A138" t="s">
        <v>210</v>
      </c>
      <c r="B138" t="s">
        <v>211</v>
      </c>
      <c r="C138" t="s">
        <v>212</v>
      </c>
      <c r="D138" t="str">
        <f>_xlfn.CONCAT("Recruit ", 'MOH HQ Vacancy Analysis'!H138, " Grade ", 'MOH HQ Vacancy Analysis'!L138, " ", 'MOH HQ Vacancy Analysis'!J138, " in the ",'MOH HQ Vacancy Analysis'!D138, " at Ministry of Health Headquarters")</f>
        <v>Recruit 0 Grade G Other Management Staff in the Health Financing and Budgeting Division at Ministry of Health Headquarters</v>
      </c>
      <c r="E138" s="2" t="str">
        <f t="shared" si="31"/>
        <v/>
      </c>
      <c r="F138" s="2" t="str">
        <f t="shared" si="32"/>
        <v/>
      </c>
      <c r="G138" s="2" t="str">
        <f t="shared" si="33"/>
        <v/>
      </c>
      <c r="H138" s="2" t="str">
        <f t="shared" si="34"/>
        <v/>
      </c>
      <c r="I138" s="2" t="str">
        <f t="shared" si="35"/>
        <v/>
      </c>
      <c r="J138" s="2" t="str">
        <f t="shared" si="36"/>
        <v/>
      </c>
      <c r="K138" s="2" t="str">
        <f t="shared" si="37"/>
        <v/>
      </c>
      <c r="L138" s="2" t="str">
        <f t="shared" si="38"/>
        <v/>
      </c>
      <c r="M138" s="2">
        <f>'MOH HQ Vacancy Analysis'!H138*INDEX('Salary Bands &amp; COVID Allowances'!I:I, MATCH('MOH HQ Vacancy Analysis'!M138, 'Salary Bands &amp; COVID Allowances'!A:A, 0))</f>
        <v>0</v>
      </c>
      <c r="N138" s="34">
        <f t="shared" si="39"/>
        <v>0</v>
      </c>
      <c r="O138" s="34">
        <f t="shared" si="40"/>
        <v>0</v>
      </c>
      <c r="P138" s="34">
        <f t="shared" si="41"/>
        <v>0</v>
      </c>
      <c r="Q138" s="34">
        <f t="shared" si="42"/>
        <v>0</v>
      </c>
      <c r="R138" s="34">
        <f t="shared" si="43"/>
        <v>0</v>
      </c>
      <c r="S138" s="34">
        <f t="shared" si="44"/>
        <v>0</v>
      </c>
      <c r="T138" s="34">
        <f t="shared" si="45"/>
        <v>0</v>
      </c>
    </row>
    <row r="139" spans="1:20" x14ac:dyDescent="0.3">
      <c r="A139" t="s">
        <v>210</v>
      </c>
      <c r="B139" t="s">
        <v>211</v>
      </c>
      <c r="C139" t="s">
        <v>212</v>
      </c>
      <c r="D139" t="str">
        <f>_xlfn.CONCAT("Recruit ", 'MOH HQ Vacancy Analysis'!H139, " Grade ", 'MOH HQ Vacancy Analysis'!L139, " ", 'MOH HQ Vacancy Analysis'!J139, " in the ",'MOH HQ Vacancy Analysis'!D139, " at Ministry of Health Headquarters")</f>
        <v>Recruit 0 Grade I Other Support Staff in the Health Financing and Budgeting Division at Ministry of Health Headquarters</v>
      </c>
      <c r="E139" s="2" t="str">
        <f t="shared" si="31"/>
        <v/>
      </c>
      <c r="F139" s="2" t="str">
        <f t="shared" si="32"/>
        <v/>
      </c>
      <c r="G139" s="2" t="str">
        <f t="shared" si="33"/>
        <v/>
      </c>
      <c r="H139" s="2" t="str">
        <f t="shared" si="34"/>
        <v/>
      </c>
      <c r="I139" s="2" t="str">
        <f t="shared" si="35"/>
        <v/>
      </c>
      <c r="J139" s="2" t="str">
        <f t="shared" si="36"/>
        <v/>
      </c>
      <c r="K139" s="2" t="str">
        <f t="shared" si="37"/>
        <v/>
      </c>
      <c r="L139" s="2" t="str">
        <f t="shared" si="38"/>
        <v/>
      </c>
      <c r="M139" s="2">
        <f>'MOH HQ Vacancy Analysis'!H139*INDEX('Salary Bands &amp; COVID Allowances'!I:I, MATCH('MOH HQ Vacancy Analysis'!M139, 'Salary Bands &amp; COVID Allowances'!A:A, 0))</f>
        <v>0</v>
      </c>
      <c r="N139" s="34">
        <f t="shared" si="39"/>
        <v>0</v>
      </c>
      <c r="O139" s="34">
        <f t="shared" si="40"/>
        <v>0</v>
      </c>
      <c r="P139" s="34">
        <f t="shared" si="41"/>
        <v>0</v>
      </c>
      <c r="Q139" s="34">
        <f t="shared" si="42"/>
        <v>0</v>
      </c>
      <c r="R139" s="34">
        <f t="shared" si="43"/>
        <v>0</v>
      </c>
      <c r="S139" s="34">
        <f t="shared" si="44"/>
        <v>0</v>
      </c>
      <c r="T139" s="34">
        <f t="shared" si="45"/>
        <v>0</v>
      </c>
    </row>
    <row r="140" spans="1:20" x14ac:dyDescent="0.3">
      <c r="A140" t="s">
        <v>210</v>
      </c>
      <c r="B140" t="s">
        <v>211</v>
      </c>
      <c r="C140" t="s">
        <v>212</v>
      </c>
      <c r="D140" t="str">
        <f>_xlfn.CONCAT("Recruit ", 'MOH HQ Vacancy Analysis'!H140, " Grade ", 'MOH HQ Vacancy Analysis'!L140, " ", 'MOH HQ Vacancy Analysis'!J140, " in the ",'MOH HQ Vacancy Analysis'!D140, " at Ministry of Health Headquarters")</f>
        <v>Recruit 0 Grade E Director in the Monitoring and Evaluation Division at Ministry of Health Headquarters</v>
      </c>
      <c r="E140" s="2" t="str">
        <f t="shared" si="31"/>
        <v/>
      </c>
      <c r="F140" s="2" t="str">
        <f t="shared" si="32"/>
        <v/>
      </c>
      <c r="G140" s="2" t="str">
        <f t="shared" si="33"/>
        <v/>
      </c>
      <c r="H140" s="2" t="str">
        <f t="shared" si="34"/>
        <v/>
      </c>
      <c r="I140" s="2" t="str">
        <f t="shared" si="35"/>
        <v/>
      </c>
      <c r="J140" s="2" t="str">
        <f t="shared" si="36"/>
        <v/>
      </c>
      <c r="K140" s="2" t="str">
        <f t="shared" si="37"/>
        <v/>
      </c>
      <c r="L140" s="2" t="str">
        <f t="shared" si="38"/>
        <v/>
      </c>
      <c r="M140" s="2">
        <f>'MOH HQ Vacancy Analysis'!H140*INDEX('Salary Bands &amp; COVID Allowances'!I:I, MATCH('MOH HQ Vacancy Analysis'!M140, 'Salary Bands &amp; COVID Allowances'!A:A, 0))</f>
        <v>0</v>
      </c>
      <c r="N140" s="34">
        <f t="shared" si="39"/>
        <v>0</v>
      </c>
      <c r="O140" s="34">
        <f t="shared" si="40"/>
        <v>0</v>
      </c>
      <c r="P140" s="34">
        <f t="shared" si="41"/>
        <v>0</v>
      </c>
      <c r="Q140" s="34">
        <f t="shared" si="42"/>
        <v>0</v>
      </c>
      <c r="R140" s="34">
        <f t="shared" si="43"/>
        <v>0</v>
      </c>
      <c r="S140" s="34">
        <f t="shared" si="44"/>
        <v>0</v>
      </c>
      <c r="T140" s="34">
        <f t="shared" si="45"/>
        <v>0</v>
      </c>
    </row>
    <row r="141" spans="1:20" x14ac:dyDescent="0.3">
      <c r="A141" t="s">
        <v>210</v>
      </c>
      <c r="B141" t="s">
        <v>211</v>
      </c>
      <c r="C141" t="s">
        <v>212</v>
      </c>
      <c r="D141" t="str">
        <f>_xlfn.CONCAT("Recruit ", 'MOH HQ Vacancy Analysis'!H141, " Grade ", 'MOH HQ Vacancy Analysis'!L141, " ", 'MOH HQ Vacancy Analysis'!J141, " in the ",'MOH HQ Vacancy Analysis'!D141, " at Ministry of Health Headquarters")</f>
        <v>Recruit 0 Grade F Other Management Staff in the Monitoring and Evaluation Division at Ministry of Health Headquarters</v>
      </c>
      <c r="E141" s="2" t="str">
        <f t="shared" si="31"/>
        <v/>
      </c>
      <c r="F141" s="2" t="str">
        <f t="shared" si="32"/>
        <v/>
      </c>
      <c r="G141" s="2" t="str">
        <f t="shared" si="33"/>
        <v/>
      </c>
      <c r="H141" s="2" t="str">
        <f t="shared" si="34"/>
        <v/>
      </c>
      <c r="I141" s="2" t="str">
        <f t="shared" si="35"/>
        <v/>
      </c>
      <c r="J141" s="2" t="str">
        <f t="shared" si="36"/>
        <v/>
      </c>
      <c r="K141" s="2" t="str">
        <f t="shared" si="37"/>
        <v/>
      </c>
      <c r="L141" s="2" t="str">
        <f t="shared" si="38"/>
        <v/>
      </c>
      <c r="M141" s="2">
        <f>'MOH HQ Vacancy Analysis'!H141*INDEX('Salary Bands &amp; COVID Allowances'!I:I, MATCH('MOH HQ Vacancy Analysis'!M141, 'Salary Bands &amp; COVID Allowances'!A:A, 0))</f>
        <v>0</v>
      </c>
      <c r="N141" s="34">
        <f t="shared" si="39"/>
        <v>0</v>
      </c>
      <c r="O141" s="34">
        <f t="shared" si="40"/>
        <v>0</v>
      </c>
      <c r="P141" s="34">
        <f t="shared" si="41"/>
        <v>0</v>
      </c>
      <c r="Q141" s="34">
        <f t="shared" si="42"/>
        <v>0</v>
      </c>
      <c r="R141" s="34">
        <f t="shared" si="43"/>
        <v>0</v>
      </c>
      <c r="S141" s="34">
        <f t="shared" si="44"/>
        <v>0</v>
      </c>
      <c r="T141" s="34">
        <f t="shared" si="45"/>
        <v>0</v>
      </c>
    </row>
    <row r="142" spans="1:20" x14ac:dyDescent="0.3">
      <c r="A142" t="s">
        <v>210</v>
      </c>
      <c r="B142" t="s">
        <v>211</v>
      </c>
      <c r="C142" t="s">
        <v>212</v>
      </c>
      <c r="D142" t="str">
        <f>_xlfn.CONCAT("Recruit ", 'MOH HQ Vacancy Analysis'!H142, " Grade ", 'MOH HQ Vacancy Analysis'!L142, " ", 'MOH HQ Vacancy Analysis'!J142, " in the ",'MOH HQ Vacancy Analysis'!D142, " at Ministry of Health Headquarters")</f>
        <v>Recruit 3 Grade G Other Management Staff in the Monitoring and Evaluation Division at Ministry of Health Headquarters</v>
      </c>
      <c r="E142" s="2" t="str">
        <f t="shared" si="31"/>
        <v>X</v>
      </c>
      <c r="F142" s="2" t="str">
        <f t="shared" si="32"/>
        <v>X</v>
      </c>
      <c r="G142" s="2" t="str">
        <f t="shared" si="33"/>
        <v>X</v>
      </c>
      <c r="H142" s="2" t="str">
        <f t="shared" si="34"/>
        <v>X</v>
      </c>
      <c r="I142" s="2" t="str">
        <f t="shared" si="35"/>
        <v>X</v>
      </c>
      <c r="J142" s="2" t="str">
        <f t="shared" si="36"/>
        <v>X</v>
      </c>
      <c r="K142" s="2" t="str">
        <f t="shared" si="37"/>
        <v>X</v>
      </c>
      <c r="L142" s="2" t="str">
        <f t="shared" si="38"/>
        <v>X</v>
      </c>
      <c r="M142" s="2">
        <f>'MOH HQ Vacancy Analysis'!H142*INDEX('Salary Bands &amp; COVID Allowances'!I:I, MATCH('MOH HQ Vacancy Analysis'!M142, 'Salary Bands &amp; COVID Allowances'!A:A, 0))</f>
        <v>22252116</v>
      </c>
      <c r="N142" s="34">
        <f t="shared" si="39"/>
        <v>22252116</v>
      </c>
      <c r="O142" s="34">
        <f t="shared" si="40"/>
        <v>22252116</v>
      </c>
      <c r="P142" s="34">
        <f t="shared" si="41"/>
        <v>22252116</v>
      </c>
      <c r="Q142" s="34">
        <f t="shared" si="42"/>
        <v>22252116</v>
      </c>
      <c r="R142" s="34">
        <f t="shared" si="43"/>
        <v>22252116</v>
      </c>
      <c r="S142" s="34">
        <f t="shared" si="44"/>
        <v>22252116</v>
      </c>
      <c r="T142" s="34">
        <f t="shared" si="45"/>
        <v>22252116</v>
      </c>
    </row>
    <row r="143" spans="1:20" x14ac:dyDescent="0.3">
      <c r="A143" t="s">
        <v>210</v>
      </c>
      <c r="B143" t="s">
        <v>211</v>
      </c>
      <c r="C143" t="s">
        <v>212</v>
      </c>
      <c r="D143" t="str">
        <f>_xlfn.CONCAT("Recruit ", 'MOH HQ Vacancy Analysis'!H143, " Grade ", 'MOH HQ Vacancy Analysis'!L143, " ", 'MOH HQ Vacancy Analysis'!J143, " in the ",'MOH HQ Vacancy Analysis'!D143, " at Ministry of Health Headquarters")</f>
        <v>Recruit 0 Grade G Other Management Staff in the Monitoring and Evaluation Division at Ministry of Health Headquarters</v>
      </c>
      <c r="E143" s="2" t="str">
        <f t="shared" si="31"/>
        <v/>
      </c>
      <c r="F143" s="2" t="str">
        <f t="shared" si="32"/>
        <v/>
      </c>
      <c r="G143" s="2" t="str">
        <f t="shared" si="33"/>
        <v/>
      </c>
      <c r="H143" s="2" t="str">
        <f t="shared" si="34"/>
        <v/>
      </c>
      <c r="I143" s="2" t="str">
        <f t="shared" si="35"/>
        <v/>
      </c>
      <c r="J143" s="2" t="str">
        <f t="shared" si="36"/>
        <v/>
      </c>
      <c r="K143" s="2" t="str">
        <f t="shared" si="37"/>
        <v/>
      </c>
      <c r="L143" s="2" t="str">
        <f t="shared" si="38"/>
        <v/>
      </c>
      <c r="M143" s="2">
        <f>'MOH HQ Vacancy Analysis'!H143*INDEX('Salary Bands &amp; COVID Allowances'!I:I, MATCH('MOH HQ Vacancy Analysis'!M143, 'Salary Bands &amp; COVID Allowances'!A:A, 0))</f>
        <v>0</v>
      </c>
      <c r="N143" s="34">
        <f t="shared" si="39"/>
        <v>0</v>
      </c>
      <c r="O143" s="34">
        <f t="shared" si="40"/>
        <v>0</v>
      </c>
      <c r="P143" s="34">
        <f t="shared" si="41"/>
        <v>0</v>
      </c>
      <c r="Q143" s="34">
        <f t="shared" si="42"/>
        <v>0</v>
      </c>
      <c r="R143" s="34">
        <f t="shared" si="43"/>
        <v>0</v>
      </c>
      <c r="S143" s="34">
        <f t="shared" si="44"/>
        <v>0</v>
      </c>
      <c r="T143" s="34">
        <f t="shared" si="45"/>
        <v>0</v>
      </c>
    </row>
    <row r="144" spans="1:20" x14ac:dyDescent="0.3">
      <c r="A144" t="s">
        <v>210</v>
      </c>
      <c r="B144" t="s">
        <v>211</v>
      </c>
      <c r="C144" t="s">
        <v>212</v>
      </c>
      <c r="D144" t="str">
        <f>_xlfn.CONCAT("Recruit ", 'MOH HQ Vacancy Analysis'!H144, " Grade ", 'MOH HQ Vacancy Analysis'!L144, " ", 'MOH HQ Vacancy Analysis'!J144, " in the ",'MOH HQ Vacancy Analysis'!D144, " at Ministry of Health Headquarters")</f>
        <v>Recruit 1 Grade I Statistical Clerk in the Monitoring and Evaluation Division at Ministry of Health Headquarters</v>
      </c>
      <c r="E144" s="2" t="str">
        <f t="shared" si="31"/>
        <v>X</v>
      </c>
      <c r="F144" s="2" t="str">
        <f t="shared" si="32"/>
        <v>X</v>
      </c>
      <c r="G144" s="2" t="str">
        <f t="shared" si="33"/>
        <v>X</v>
      </c>
      <c r="H144" s="2" t="str">
        <f t="shared" si="34"/>
        <v>X</v>
      </c>
      <c r="I144" s="2" t="str">
        <f t="shared" si="35"/>
        <v>X</v>
      </c>
      <c r="J144" s="2" t="str">
        <f t="shared" si="36"/>
        <v>X</v>
      </c>
      <c r="K144" s="2" t="str">
        <f t="shared" si="37"/>
        <v>X</v>
      </c>
      <c r="L144" s="2" t="str">
        <f t="shared" si="38"/>
        <v>X</v>
      </c>
      <c r="M144" s="2">
        <f>'MOH HQ Vacancy Analysis'!H144*INDEX('Salary Bands &amp; COVID Allowances'!I:I, MATCH('MOH HQ Vacancy Analysis'!M144, 'Salary Bands &amp; COVID Allowances'!A:A, 0))</f>
        <v>6045448</v>
      </c>
      <c r="N144" s="34">
        <f t="shared" si="39"/>
        <v>6045448</v>
      </c>
      <c r="O144" s="34">
        <f t="shared" si="40"/>
        <v>6045448</v>
      </c>
      <c r="P144" s="34">
        <f t="shared" si="41"/>
        <v>6045448</v>
      </c>
      <c r="Q144" s="34">
        <f t="shared" si="42"/>
        <v>6045448</v>
      </c>
      <c r="R144" s="34">
        <f t="shared" si="43"/>
        <v>6045448</v>
      </c>
      <c r="S144" s="34">
        <f t="shared" si="44"/>
        <v>6045448</v>
      </c>
      <c r="T144" s="34">
        <f t="shared" si="45"/>
        <v>6045448</v>
      </c>
    </row>
    <row r="145" spans="1:20" x14ac:dyDescent="0.3">
      <c r="A145" t="s">
        <v>210</v>
      </c>
      <c r="B145" t="s">
        <v>211</v>
      </c>
      <c r="C145" t="s">
        <v>212</v>
      </c>
      <c r="D145" t="str">
        <f>_xlfn.CONCAT("Recruit ", 'MOH HQ Vacancy Analysis'!H145, " Grade ", 'MOH HQ Vacancy Analysis'!L145, " ", 'MOH HQ Vacancy Analysis'!J145, " in the ",'MOH HQ Vacancy Analysis'!D145, " at Ministry of Health Headquarters")</f>
        <v>Recruit 3 Grade I Monitoring and Evaluation Officer in the Monitoring and Evaluation Division at Ministry of Health Headquarters</v>
      </c>
      <c r="E145" s="2" t="str">
        <f t="shared" si="31"/>
        <v>X</v>
      </c>
      <c r="F145" s="2" t="str">
        <f t="shared" si="32"/>
        <v>X</v>
      </c>
      <c r="G145" s="2" t="str">
        <f t="shared" si="33"/>
        <v>X</v>
      </c>
      <c r="H145" s="2" t="str">
        <f t="shared" si="34"/>
        <v>X</v>
      </c>
      <c r="I145" s="2" t="str">
        <f t="shared" si="35"/>
        <v>X</v>
      </c>
      <c r="J145" s="2" t="str">
        <f t="shared" si="36"/>
        <v>X</v>
      </c>
      <c r="K145" s="2" t="str">
        <f t="shared" si="37"/>
        <v>X</v>
      </c>
      <c r="L145" s="2" t="str">
        <f t="shared" si="38"/>
        <v>X</v>
      </c>
      <c r="M145" s="2">
        <f>'MOH HQ Vacancy Analysis'!H145*INDEX('Salary Bands &amp; COVID Allowances'!I:I, MATCH('MOH HQ Vacancy Analysis'!M145, 'Salary Bands &amp; COVID Allowances'!A:A, 0))</f>
        <v>18136344</v>
      </c>
      <c r="N145" s="34">
        <f t="shared" si="39"/>
        <v>18136344</v>
      </c>
      <c r="O145" s="34">
        <f t="shared" si="40"/>
        <v>18136344</v>
      </c>
      <c r="P145" s="34">
        <f t="shared" si="41"/>
        <v>18136344</v>
      </c>
      <c r="Q145" s="34">
        <f t="shared" si="42"/>
        <v>18136344</v>
      </c>
      <c r="R145" s="34">
        <f t="shared" si="43"/>
        <v>18136344</v>
      </c>
      <c r="S145" s="34">
        <f t="shared" si="44"/>
        <v>18136344</v>
      </c>
      <c r="T145" s="34">
        <f t="shared" si="45"/>
        <v>18136344</v>
      </c>
    </row>
    <row r="146" spans="1:20" x14ac:dyDescent="0.3">
      <c r="A146" t="s">
        <v>210</v>
      </c>
      <c r="B146" t="s">
        <v>211</v>
      </c>
      <c r="C146" t="s">
        <v>212</v>
      </c>
      <c r="D146" t="str">
        <f>_xlfn.CONCAT("Recruit ", 'MOH HQ Vacancy Analysis'!H146, " Grade ", 'MOH HQ Vacancy Analysis'!L146, " ", 'MOH HQ Vacancy Analysis'!J146, " in the ",'MOH HQ Vacancy Analysis'!D146, " at Ministry of Health Headquarters")</f>
        <v>Recruit 0 Grade K Assistant Statistician in the Monitoring and Evaluation Division at Ministry of Health Headquarters</v>
      </c>
      <c r="E146" s="2" t="str">
        <f t="shared" si="31"/>
        <v/>
      </c>
      <c r="F146" s="2" t="str">
        <f t="shared" si="32"/>
        <v/>
      </c>
      <c r="G146" s="2" t="str">
        <f t="shared" si="33"/>
        <v/>
      </c>
      <c r="H146" s="2" t="str">
        <f t="shared" si="34"/>
        <v/>
      </c>
      <c r="I146" s="2" t="str">
        <f t="shared" si="35"/>
        <v/>
      </c>
      <c r="J146" s="2" t="str">
        <f t="shared" si="36"/>
        <v/>
      </c>
      <c r="K146" s="2" t="str">
        <f t="shared" si="37"/>
        <v/>
      </c>
      <c r="L146" s="2" t="str">
        <f t="shared" si="38"/>
        <v/>
      </c>
      <c r="M146" s="2">
        <f>'MOH HQ Vacancy Analysis'!H146*INDEX('Salary Bands &amp; COVID Allowances'!I:I, MATCH('MOH HQ Vacancy Analysis'!M146, 'Salary Bands &amp; COVID Allowances'!A:A, 0))</f>
        <v>0</v>
      </c>
      <c r="N146" s="34">
        <f t="shared" si="39"/>
        <v>0</v>
      </c>
      <c r="O146" s="34">
        <f t="shared" si="40"/>
        <v>0</v>
      </c>
      <c r="P146" s="34">
        <f t="shared" si="41"/>
        <v>0</v>
      </c>
      <c r="Q146" s="34">
        <f t="shared" si="42"/>
        <v>0</v>
      </c>
      <c r="R146" s="34">
        <f t="shared" si="43"/>
        <v>0</v>
      </c>
      <c r="S146" s="34">
        <f t="shared" si="44"/>
        <v>0</v>
      </c>
      <c r="T146" s="34">
        <f t="shared" si="45"/>
        <v>0</v>
      </c>
    </row>
    <row r="147" spans="1:20" x14ac:dyDescent="0.3">
      <c r="A147" t="s">
        <v>210</v>
      </c>
      <c r="B147" t="s">
        <v>211</v>
      </c>
      <c r="C147" t="s">
        <v>212</v>
      </c>
      <c r="D147" t="str">
        <f>_xlfn.CONCAT("Recruit ", 'MOH HQ Vacancy Analysis'!H147, " Grade ", 'MOH HQ Vacancy Analysis'!L147, " ", 'MOH HQ Vacancy Analysis'!J147, " in the ",'MOH HQ Vacancy Analysis'!D147, " at Ministry of Health Headquarters")</f>
        <v>Recruit 0 Grade E Other Support Staff in the Infrastructure Management Division at Ministry of Health Headquarters</v>
      </c>
      <c r="E147" s="2" t="str">
        <f t="shared" si="31"/>
        <v/>
      </c>
      <c r="F147" s="2" t="str">
        <f t="shared" si="32"/>
        <v/>
      </c>
      <c r="G147" s="2" t="str">
        <f t="shared" si="33"/>
        <v/>
      </c>
      <c r="H147" s="2" t="str">
        <f t="shared" si="34"/>
        <v/>
      </c>
      <c r="I147" s="2" t="str">
        <f t="shared" si="35"/>
        <v/>
      </c>
      <c r="J147" s="2" t="str">
        <f t="shared" si="36"/>
        <v/>
      </c>
      <c r="K147" s="2" t="str">
        <f t="shared" si="37"/>
        <v/>
      </c>
      <c r="L147" s="2" t="str">
        <f t="shared" si="38"/>
        <v/>
      </c>
      <c r="M147" s="2">
        <f>'MOH HQ Vacancy Analysis'!H147*INDEX('Salary Bands &amp; COVID Allowances'!I:I, MATCH('MOH HQ Vacancy Analysis'!M147, 'Salary Bands &amp; COVID Allowances'!A:A, 0))</f>
        <v>0</v>
      </c>
      <c r="N147" s="34">
        <f t="shared" si="39"/>
        <v>0</v>
      </c>
      <c r="O147" s="34">
        <f t="shared" si="40"/>
        <v>0</v>
      </c>
      <c r="P147" s="34">
        <f t="shared" si="41"/>
        <v>0</v>
      </c>
      <c r="Q147" s="34">
        <f t="shared" si="42"/>
        <v>0</v>
      </c>
      <c r="R147" s="34">
        <f t="shared" si="43"/>
        <v>0</v>
      </c>
      <c r="S147" s="34">
        <f t="shared" si="44"/>
        <v>0</v>
      </c>
      <c r="T147" s="34">
        <f t="shared" si="45"/>
        <v>0</v>
      </c>
    </row>
    <row r="148" spans="1:20" x14ac:dyDescent="0.3">
      <c r="A148" t="s">
        <v>210</v>
      </c>
      <c r="B148" t="s">
        <v>211</v>
      </c>
      <c r="C148" t="s">
        <v>212</v>
      </c>
      <c r="D148" t="str">
        <f>_xlfn.CONCAT("Recruit ", 'MOH HQ Vacancy Analysis'!H148, " Grade ", 'MOH HQ Vacancy Analysis'!L148, " ", 'MOH HQ Vacancy Analysis'!J148, " in the ",'MOH HQ Vacancy Analysis'!D148, " at Ministry of Health Headquarters")</f>
        <v>Recruit 1 Grade F Other Management Staff in the Infrastructure Management Division at Ministry of Health Headquarters</v>
      </c>
      <c r="E148" s="2" t="str">
        <f t="shared" si="31"/>
        <v>X</v>
      </c>
      <c r="F148" s="2" t="str">
        <f t="shared" si="32"/>
        <v>X</v>
      </c>
      <c r="G148" s="2" t="str">
        <f t="shared" si="33"/>
        <v>X</v>
      </c>
      <c r="H148" s="2" t="str">
        <f t="shared" si="34"/>
        <v>X</v>
      </c>
      <c r="I148" s="2" t="str">
        <f t="shared" si="35"/>
        <v>X</v>
      </c>
      <c r="J148" s="2" t="str">
        <f t="shared" si="36"/>
        <v>X</v>
      </c>
      <c r="K148" s="2" t="str">
        <f t="shared" si="37"/>
        <v>X</v>
      </c>
      <c r="L148" s="2" t="str">
        <f t="shared" si="38"/>
        <v>X</v>
      </c>
      <c r="M148" s="2">
        <f>'MOH HQ Vacancy Analysis'!H148*INDEX('Salary Bands &amp; COVID Allowances'!I:I, MATCH('MOH HQ Vacancy Analysis'!M148, 'Salary Bands &amp; COVID Allowances'!A:A, 0))</f>
        <v>10777176</v>
      </c>
      <c r="N148" s="34">
        <f t="shared" si="39"/>
        <v>10777176</v>
      </c>
      <c r="O148" s="34">
        <f t="shared" si="40"/>
        <v>10777176</v>
      </c>
      <c r="P148" s="34">
        <f t="shared" si="41"/>
        <v>10777176</v>
      </c>
      <c r="Q148" s="34">
        <f t="shared" si="42"/>
        <v>10777176</v>
      </c>
      <c r="R148" s="34">
        <f t="shared" si="43"/>
        <v>10777176</v>
      </c>
      <c r="S148" s="34">
        <f t="shared" si="44"/>
        <v>10777176</v>
      </c>
      <c r="T148" s="34">
        <f t="shared" si="45"/>
        <v>10777176</v>
      </c>
    </row>
    <row r="149" spans="1:20" x14ac:dyDescent="0.3">
      <c r="A149" t="s">
        <v>210</v>
      </c>
      <c r="B149" t="s">
        <v>211</v>
      </c>
      <c r="C149" t="s">
        <v>212</v>
      </c>
      <c r="D149" t="str">
        <f>_xlfn.CONCAT("Recruit ", 'MOH HQ Vacancy Analysis'!H149, " Grade ", 'MOH HQ Vacancy Analysis'!L149, " ", 'MOH HQ Vacancy Analysis'!J149, " in the ",'MOH HQ Vacancy Analysis'!D149, " at Ministry of Health Headquarters")</f>
        <v>Recruit 1 Grade F Other Management Staff in the Infrastructure Management Division at Ministry of Health Headquarters</v>
      </c>
      <c r="E149" s="2" t="str">
        <f t="shared" si="31"/>
        <v>X</v>
      </c>
      <c r="F149" s="2" t="str">
        <f t="shared" si="32"/>
        <v>X</v>
      </c>
      <c r="G149" s="2" t="str">
        <f t="shared" si="33"/>
        <v>X</v>
      </c>
      <c r="H149" s="2" t="str">
        <f t="shared" si="34"/>
        <v>X</v>
      </c>
      <c r="I149" s="2" t="str">
        <f t="shared" si="35"/>
        <v>X</v>
      </c>
      <c r="J149" s="2" t="str">
        <f t="shared" si="36"/>
        <v>X</v>
      </c>
      <c r="K149" s="2" t="str">
        <f t="shared" si="37"/>
        <v>X</v>
      </c>
      <c r="L149" s="2" t="str">
        <f t="shared" si="38"/>
        <v>X</v>
      </c>
      <c r="M149" s="2">
        <f>'MOH HQ Vacancy Analysis'!H149*INDEX('Salary Bands &amp; COVID Allowances'!I:I, MATCH('MOH HQ Vacancy Analysis'!M149, 'Salary Bands &amp; COVID Allowances'!A:A, 0))</f>
        <v>10777176</v>
      </c>
      <c r="N149" s="34">
        <f t="shared" si="39"/>
        <v>10777176</v>
      </c>
      <c r="O149" s="34">
        <f t="shared" si="40"/>
        <v>10777176</v>
      </c>
      <c r="P149" s="34">
        <f t="shared" si="41"/>
        <v>10777176</v>
      </c>
      <c r="Q149" s="34">
        <f t="shared" si="42"/>
        <v>10777176</v>
      </c>
      <c r="R149" s="34">
        <f t="shared" si="43"/>
        <v>10777176</v>
      </c>
      <c r="S149" s="34">
        <f t="shared" si="44"/>
        <v>10777176</v>
      </c>
      <c r="T149" s="34">
        <f t="shared" si="45"/>
        <v>10777176</v>
      </c>
    </row>
    <row r="150" spans="1:20" x14ac:dyDescent="0.3">
      <c r="A150" t="s">
        <v>210</v>
      </c>
      <c r="B150" t="s">
        <v>211</v>
      </c>
      <c r="C150" t="s">
        <v>212</v>
      </c>
      <c r="D150" t="str">
        <f>_xlfn.CONCAT("Recruit ", 'MOH HQ Vacancy Analysis'!H150, " Grade ", 'MOH HQ Vacancy Analysis'!L150, " ", 'MOH HQ Vacancy Analysis'!J150, " in the ",'MOH HQ Vacancy Analysis'!D150, " at Ministry of Health Headquarters")</f>
        <v>Recruit 1 Grade F Other Support Staff in the Infrastructure Management Division at Ministry of Health Headquarters</v>
      </c>
      <c r="E150" s="2" t="str">
        <f t="shared" si="31"/>
        <v>X</v>
      </c>
      <c r="F150" s="2" t="str">
        <f t="shared" si="32"/>
        <v>X</v>
      </c>
      <c r="G150" s="2" t="str">
        <f t="shared" si="33"/>
        <v>X</v>
      </c>
      <c r="H150" s="2" t="str">
        <f t="shared" si="34"/>
        <v>X</v>
      </c>
      <c r="I150" s="2" t="str">
        <f t="shared" si="35"/>
        <v>X</v>
      </c>
      <c r="J150" s="2" t="str">
        <f t="shared" si="36"/>
        <v>X</v>
      </c>
      <c r="K150" s="2" t="str">
        <f t="shared" si="37"/>
        <v>X</v>
      </c>
      <c r="L150" s="2" t="str">
        <f t="shared" si="38"/>
        <v>X</v>
      </c>
      <c r="M150" s="2">
        <f>'MOH HQ Vacancy Analysis'!H150*INDEX('Salary Bands &amp; COVID Allowances'!I:I, MATCH('MOH HQ Vacancy Analysis'!M150, 'Salary Bands &amp; COVID Allowances'!A:A, 0))</f>
        <v>10777176</v>
      </c>
      <c r="N150" s="34">
        <f t="shared" si="39"/>
        <v>10777176</v>
      </c>
      <c r="O150" s="34">
        <f t="shared" si="40"/>
        <v>10777176</v>
      </c>
      <c r="P150" s="34">
        <f t="shared" si="41"/>
        <v>10777176</v>
      </c>
      <c r="Q150" s="34">
        <f t="shared" si="42"/>
        <v>10777176</v>
      </c>
      <c r="R150" s="34">
        <f t="shared" si="43"/>
        <v>10777176</v>
      </c>
      <c r="S150" s="34">
        <f t="shared" si="44"/>
        <v>10777176</v>
      </c>
      <c r="T150" s="34">
        <f t="shared" si="45"/>
        <v>10777176</v>
      </c>
    </row>
    <row r="151" spans="1:20" x14ac:dyDescent="0.3">
      <c r="A151" t="s">
        <v>210</v>
      </c>
      <c r="B151" t="s">
        <v>211</v>
      </c>
      <c r="C151" t="s">
        <v>212</v>
      </c>
      <c r="D151" t="str">
        <f>_xlfn.CONCAT("Recruit ", 'MOH HQ Vacancy Analysis'!H151, " Grade ", 'MOH HQ Vacancy Analysis'!L151, " ", 'MOH HQ Vacancy Analysis'!J151, " in the ",'MOH HQ Vacancy Analysis'!D151, " at Ministry of Health Headquarters")</f>
        <v>Recruit 1 Grade G Other Management Staff in the Infrastructure Management Division at Ministry of Health Headquarters</v>
      </c>
      <c r="E151" s="2" t="str">
        <f t="shared" si="31"/>
        <v>X</v>
      </c>
      <c r="F151" s="2" t="str">
        <f t="shared" si="32"/>
        <v>X</v>
      </c>
      <c r="G151" s="2" t="str">
        <f t="shared" si="33"/>
        <v>X</v>
      </c>
      <c r="H151" s="2" t="str">
        <f t="shared" si="34"/>
        <v>X</v>
      </c>
      <c r="I151" s="2" t="str">
        <f t="shared" si="35"/>
        <v>X</v>
      </c>
      <c r="J151" s="2" t="str">
        <f t="shared" si="36"/>
        <v>X</v>
      </c>
      <c r="K151" s="2" t="str">
        <f t="shared" si="37"/>
        <v>X</v>
      </c>
      <c r="L151" s="2" t="str">
        <f t="shared" si="38"/>
        <v>X</v>
      </c>
      <c r="M151" s="2">
        <f>'MOH HQ Vacancy Analysis'!H151*INDEX('Salary Bands &amp; COVID Allowances'!I:I, MATCH('MOH HQ Vacancy Analysis'!M151, 'Salary Bands &amp; COVID Allowances'!A:A, 0))</f>
        <v>7417372</v>
      </c>
      <c r="N151" s="34">
        <f t="shared" si="39"/>
        <v>7417372</v>
      </c>
      <c r="O151" s="34">
        <f t="shared" si="40"/>
        <v>7417372</v>
      </c>
      <c r="P151" s="34">
        <f t="shared" si="41"/>
        <v>7417372</v>
      </c>
      <c r="Q151" s="34">
        <f t="shared" si="42"/>
        <v>7417372</v>
      </c>
      <c r="R151" s="34">
        <f t="shared" si="43"/>
        <v>7417372</v>
      </c>
      <c r="S151" s="34">
        <f t="shared" si="44"/>
        <v>7417372</v>
      </c>
      <c r="T151" s="34">
        <f t="shared" si="45"/>
        <v>7417372</v>
      </c>
    </row>
    <row r="152" spans="1:20" x14ac:dyDescent="0.3">
      <c r="A152" t="s">
        <v>210</v>
      </c>
      <c r="B152" t="s">
        <v>211</v>
      </c>
      <c r="C152" t="s">
        <v>212</v>
      </c>
      <c r="D152" t="str">
        <f>_xlfn.CONCAT("Recruit ", 'MOH HQ Vacancy Analysis'!H152, " Grade ", 'MOH HQ Vacancy Analysis'!L152, " ", 'MOH HQ Vacancy Analysis'!J152, " in the ",'MOH HQ Vacancy Analysis'!D152, " at Ministry of Health Headquarters")</f>
        <v>Recruit 1 Grade G Other Support Staff in the Infrastructure Management Division at Ministry of Health Headquarters</v>
      </c>
      <c r="E152" s="2" t="str">
        <f t="shared" si="31"/>
        <v>X</v>
      </c>
      <c r="F152" s="2" t="str">
        <f t="shared" si="32"/>
        <v>X</v>
      </c>
      <c r="G152" s="2" t="str">
        <f t="shared" si="33"/>
        <v>X</v>
      </c>
      <c r="H152" s="2" t="str">
        <f t="shared" si="34"/>
        <v>X</v>
      </c>
      <c r="I152" s="2" t="str">
        <f t="shared" si="35"/>
        <v>X</v>
      </c>
      <c r="J152" s="2" t="str">
        <f t="shared" si="36"/>
        <v>X</v>
      </c>
      <c r="K152" s="2" t="str">
        <f t="shared" si="37"/>
        <v>X</v>
      </c>
      <c r="L152" s="2" t="str">
        <f t="shared" si="38"/>
        <v>X</v>
      </c>
      <c r="M152" s="2">
        <f>'MOH HQ Vacancy Analysis'!H152*INDEX('Salary Bands &amp; COVID Allowances'!I:I, MATCH('MOH HQ Vacancy Analysis'!M152, 'Salary Bands &amp; COVID Allowances'!A:A, 0))</f>
        <v>7417372</v>
      </c>
      <c r="N152" s="34">
        <f t="shared" si="39"/>
        <v>7417372</v>
      </c>
      <c r="O152" s="34">
        <f t="shared" si="40"/>
        <v>7417372</v>
      </c>
      <c r="P152" s="34">
        <f t="shared" si="41"/>
        <v>7417372</v>
      </c>
      <c r="Q152" s="34">
        <f t="shared" si="42"/>
        <v>7417372</v>
      </c>
      <c r="R152" s="34">
        <f t="shared" si="43"/>
        <v>7417372</v>
      </c>
      <c r="S152" s="34">
        <f t="shared" si="44"/>
        <v>7417372</v>
      </c>
      <c r="T152" s="34">
        <f t="shared" si="45"/>
        <v>7417372</v>
      </c>
    </row>
    <row r="153" spans="1:20" x14ac:dyDescent="0.3">
      <c r="A153" t="s">
        <v>210</v>
      </c>
      <c r="B153" t="s">
        <v>211</v>
      </c>
      <c r="C153" t="s">
        <v>212</v>
      </c>
      <c r="D153" t="str">
        <f>_xlfn.CONCAT("Recruit ", 'MOH HQ Vacancy Analysis'!H153, " Grade ", 'MOH HQ Vacancy Analysis'!L153, " ", 'MOH HQ Vacancy Analysis'!J153, " in the ",'MOH HQ Vacancy Analysis'!D153, " at Ministry of Health Headquarters")</f>
        <v>Recruit 0 Grade H Other Management Staff in the Infrastructure Management Division at Ministry of Health Headquarters</v>
      </c>
      <c r="E153" s="2" t="str">
        <f t="shared" si="31"/>
        <v/>
      </c>
      <c r="F153" s="2" t="str">
        <f t="shared" si="32"/>
        <v/>
      </c>
      <c r="G153" s="2" t="str">
        <f t="shared" si="33"/>
        <v/>
      </c>
      <c r="H153" s="2" t="str">
        <f t="shared" si="34"/>
        <v/>
      </c>
      <c r="I153" s="2" t="str">
        <f t="shared" si="35"/>
        <v/>
      </c>
      <c r="J153" s="2" t="str">
        <f t="shared" si="36"/>
        <v/>
      </c>
      <c r="K153" s="2" t="str">
        <f t="shared" si="37"/>
        <v/>
      </c>
      <c r="L153" s="2" t="str">
        <f t="shared" si="38"/>
        <v/>
      </c>
      <c r="M153" s="2">
        <f>'MOH HQ Vacancy Analysis'!H153*INDEX('Salary Bands &amp; COVID Allowances'!I:I, MATCH('MOH HQ Vacancy Analysis'!M153, 'Salary Bands &amp; COVID Allowances'!A:A, 0))</f>
        <v>0</v>
      </c>
      <c r="N153" s="34">
        <f t="shared" si="39"/>
        <v>0</v>
      </c>
      <c r="O153" s="34">
        <f t="shared" si="40"/>
        <v>0</v>
      </c>
      <c r="P153" s="34">
        <f t="shared" si="41"/>
        <v>0</v>
      </c>
      <c r="Q153" s="34">
        <f t="shared" si="42"/>
        <v>0</v>
      </c>
      <c r="R153" s="34">
        <f t="shared" si="43"/>
        <v>0</v>
      </c>
      <c r="S153" s="34">
        <f t="shared" si="44"/>
        <v>0</v>
      </c>
      <c r="T153" s="34">
        <f t="shared" si="45"/>
        <v>0</v>
      </c>
    </row>
    <row r="154" spans="1:20" x14ac:dyDescent="0.3">
      <c r="A154" t="s">
        <v>210</v>
      </c>
      <c r="B154" t="s">
        <v>211</v>
      </c>
      <c r="C154" t="s">
        <v>212</v>
      </c>
      <c r="D154" t="str">
        <f>_xlfn.CONCAT("Recruit ", 'MOH HQ Vacancy Analysis'!H154, " Grade ", 'MOH HQ Vacancy Analysis'!L154, " ", 'MOH HQ Vacancy Analysis'!J154, " in the ",'MOH HQ Vacancy Analysis'!D154, " at Ministry of Health Headquarters")</f>
        <v>Recruit 0 Grade H Other Support Staff in the Infrastructure Management Division at Ministry of Health Headquarters</v>
      </c>
      <c r="E154" s="2" t="str">
        <f t="shared" si="31"/>
        <v/>
      </c>
      <c r="F154" s="2" t="str">
        <f t="shared" si="32"/>
        <v/>
      </c>
      <c r="G154" s="2" t="str">
        <f t="shared" si="33"/>
        <v/>
      </c>
      <c r="H154" s="2" t="str">
        <f t="shared" si="34"/>
        <v/>
      </c>
      <c r="I154" s="2" t="str">
        <f t="shared" si="35"/>
        <v/>
      </c>
      <c r="J154" s="2" t="str">
        <f t="shared" si="36"/>
        <v/>
      </c>
      <c r="K154" s="2" t="str">
        <f t="shared" si="37"/>
        <v/>
      </c>
      <c r="L154" s="2" t="str">
        <f t="shared" si="38"/>
        <v/>
      </c>
      <c r="M154" s="2">
        <f>'MOH HQ Vacancy Analysis'!H154*INDEX('Salary Bands &amp; COVID Allowances'!I:I, MATCH('MOH HQ Vacancy Analysis'!M154, 'Salary Bands &amp; COVID Allowances'!A:A, 0))</f>
        <v>0</v>
      </c>
      <c r="N154" s="34">
        <f t="shared" si="39"/>
        <v>0</v>
      </c>
      <c r="O154" s="34">
        <f t="shared" si="40"/>
        <v>0</v>
      </c>
      <c r="P154" s="34">
        <f t="shared" si="41"/>
        <v>0</v>
      </c>
      <c r="Q154" s="34">
        <f t="shared" si="42"/>
        <v>0</v>
      </c>
      <c r="R154" s="34">
        <f t="shared" si="43"/>
        <v>0</v>
      </c>
      <c r="S154" s="34">
        <f t="shared" si="44"/>
        <v>0</v>
      </c>
      <c r="T154" s="34">
        <f t="shared" si="45"/>
        <v>0</v>
      </c>
    </row>
    <row r="155" spans="1:20" x14ac:dyDescent="0.3">
      <c r="A155" t="s">
        <v>210</v>
      </c>
      <c r="B155" t="s">
        <v>211</v>
      </c>
      <c r="C155" t="s">
        <v>212</v>
      </c>
      <c r="D155" t="str">
        <f>_xlfn.CONCAT("Recruit ", 'MOH HQ Vacancy Analysis'!H155, " Grade ", 'MOH HQ Vacancy Analysis'!L155, " ", 'MOH HQ Vacancy Analysis'!J155, " in the ",'MOH HQ Vacancy Analysis'!D155, " at Ministry of Health Headquarters")</f>
        <v>Recruit 0 Grade D Director in the Human Resource Management and Development Department at Ministry of Health Headquarters</v>
      </c>
      <c r="E155" s="2" t="str">
        <f t="shared" si="31"/>
        <v/>
      </c>
      <c r="F155" s="2" t="str">
        <f t="shared" si="32"/>
        <v/>
      </c>
      <c r="G155" s="2" t="str">
        <f t="shared" si="33"/>
        <v/>
      </c>
      <c r="H155" s="2" t="str">
        <f t="shared" si="34"/>
        <v/>
      </c>
      <c r="I155" s="2" t="str">
        <f t="shared" si="35"/>
        <v/>
      </c>
      <c r="J155" s="2" t="str">
        <f t="shared" si="36"/>
        <v/>
      </c>
      <c r="K155" s="2" t="str">
        <f t="shared" si="37"/>
        <v/>
      </c>
      <c r="L155" s="2" t="str">
        <f t="shared" si="38"/>
        <v/>
      </c>
      <c r="M155" s="2">
        <f>'MOH HQ Vacancy Analysis'!H155*INDEX('Salary Bands &amp; COVID Allowances'!I:I, MATCH('MOH HQ Vacancy Analysis'!M155, 'Salary Bands &amp; COVID Allowances'!A:A, 0))</f>
        <v>0</v>
      </c>
      <c r="N155" s="34">
        <f t="shared" si="39"/>
        <v>0</v>
      </c>
      <c r="O155" s="34">
        <f t="shared" si="40"/>
        <v>0</v>
      </c>
      <c r="P155" s="34">
        <f t="shared" si="41"/>
        <v>0</v>
      </c>
      <c r="Q155" s="34">
        <f t="shared" si="42"/>
        <v>0</v>
      </c>
      <c r="R155" s="34">
        <f t="shared" si="43"/>
        <v>0</v>
      </c>
      <c r="S155" s="34">
        <f t="shared" si="44"/>
        <v>0</v>
      </c>
      <c r="T155" s="34">
        <f t="shared" si="45"/>
        <v>0</v>
      </c>
    </row>
    <row r="156" spans="1:20" x14ac:dyDescent="0.3">
      <c r="A156" t="s">
        <v>210</v>
      </c>
      <c r="B156" t="s">
        <v>211</v>
      </c>
      <c r="C156" t="s">
        <v>212</v>
      </c>
      <c r="D156" t="str">
        <f>_xlfn.CONCAT("Recruit ", 'MOH HQ Vacancy Analysis'!H156, " Grade ", 'MOH HQ Vacancy Analysis'!L156, " ", 'MOH HQ Vacancy Analysis'!J156, " in the ",'MOH HQ Vacancy Analysis'!D156, " at Ministry of Health Headquarters")</f>
        <v>Recruit 0 Grade I Other Management Staff in the Human Resource Management and Development Department at Ministry of Health Headquarters</v>
      </c>
      <c r="E156" s="2" t="str">
        <f t="shared" si="31"/>
        <v/>
      </c>
      <c r="F156" s="2" t="str">
        <f t="shared" si="32"/>
        <v/>
      </c>
      <c r="G156" s="2" t="str">
        <f t="shared" si="33"/>
        <v/>
      </c>
      <c r="H156" s="2" t="str">
        <f t="shared" si="34"/>
        <v/>
      </c>
      <c r="I156" s="2" t="str">
        <f t="shared" si="35"/>
        <v/>
      </c>
      <c r="J156" s="2" t="str">
        <f t="shared" si="36"/>
        <v/>
      </c>
      <c r="K156" s="2" t="str">
        <f t="shared" si="37"/>
        <v/>
      </c>
      <c r="L156" s="2" t="str">
        <f t="shared" si="38"/>
        <v/>
      </c>
      <c r="M156" s="2">
        <f>'MOH HQ Vacancy Analysis'!H156*INDEX('Salary Bands &amp; COVID Allowances'!I:I, MATCH('MOH HQ Vacancy Analysis'!M156, 'Salary Bands &amp; COVID Allowances'!A:A, 0))</f>
        <v>0</v>
      </c>
      <c r="N156" s="34">
        <f t="shared" si="39"/>
        <v>0</v>
      </c>
      <c r="O156" s="34">
        <f t="shared" si="40"/>
        <v>0</v>
      </c>
      <c r="P156" s="34">
        <f t="shared" si="41"/>
        <v>0</v>
      </c>
      <c r="Q156" s="34">
        <f t="shared" si="42"/>
        <v>0</v>
      </c>
      <c r="R156" s="34">
        <f t="shared" si="43"/>
        <v>0</v>
      </c>
      <c r="S156" s="34">
        <f t="shared" si="44"/>
        <v>0</v>
      </c>
      <c r="T156" s="34">
        <f t="shared" si="45"/>
        <v>0</v>
      </c>
    </row>
    <row r="157" spans="1:20" x14ac:dyDescent="0.3">
      <c r="A157" t="s">
        <v>210</v>
      </c>
      <c r="B157" t="s">
        <v>211</v>
      </c>
      <c r="C157" t="s">
        <v>212</v>
      </c>
      <c r="D157" t="str">
        <f>_xlfn.CONCAT("Recruit ", 'MOH HQ Vacancy Analysis'!H157, " Grade ", 'MOH HQ Vacancy Analysis'!L157, " ", 'MOH HQ Vacancy Analysis'!J157, " in the ",'MOH HQ Vacancy Analysis'!D157, " at Ministry of Health Headquarters")</f>
        <v>Recruit 0 Grade E Other Management Staff in the Human Resource Management Division at Ministry of Health Headquarters</v>
      </c>
      <c r="E157" s="2" t="str">
        <f t="shared" si="31"/>
        <v/>
      </c>
      <c r="F157" s="2" t="str">
        <f t="shared" si="32"/>
        <v/>
      </c>
      <c r="G157" s="2" t="str">
        <f t="shared" si="33"/>
        <v/>
      </c>
      <c r="H157" s="2" t="str">
        <f t="shared" si="34"/>
        <v/>
      </c>
      <c r="I157" s="2" t="str">
        <f t="shared" si="35"/>
        <v/>
      </c>
      <c r="J157" s="2" t="str">
        <f t="shared" si="36"/>
        <v/>
      </c>
      <c r="K157" s="2" t="str">
        <f t="shared" si="37"/>
        <v/>
      </c>
      <c r="L157" s="2" t="str">
        <f t="shared" si="38"/>
        <v/>
      </c>
      <c r="M157" s="2">
        <f>'MOH HQ Vacancy Analysis'!H157*INDEX('Salary Bands &amp; COVID Allowances'!I:I, MATCH('MOH HQ Vacancy Analysis'!M157, 'Salary Bands &amp; COVID Allowances'!A:A, 0))</f>
        <v>0</v>
      </c>
      <c r="N157" s="34">
        <f t="shared" si="39"/>
        <v>0</v>
      </c>
      <c r="O157" s="34">
        <f t="shared" si="40"/>
        <v>0</v>
      </c>
      <c r="P157" s="34">
        <f t="shared" si="41"/>
        <v>0</v>
      </c>
      <c r="Q157" s="34">
        <f t="shared" si="42"/>
        <v>0</v>
      </c>
      <c r="R157" s="34">
        <f t="shared" si="43"/>
        <v>0</v>
      </c>
      <c r="S157" s="34">
        <f t="shared" si="44"/>
        <v>0</v>
      </c>
      <c r="T157" s="34">
        <f t="shared" si="45"/>
        <v>0</v>
      </c>
    </row>
    <row r="158" spans="1:20" x14ac:dyDescent="0.3">
      <c r="A158" t="s">
        <v>210</v>
      </c>
      <c r="B158" t="s">
        <v>211</v>
      </c>
      <c r="C158" t="s">
        <v>212</v>
      </c>
      <c r="D158" t="str">
        <f>_xlfn.CONCAT("Recruit ", 'MOH HQ Vacancy Analysis'!H158, " Grade ", 'MOH HQ Vacancy Analysis'!L158, " ", 'MOH HQ Vacancy Analysis'!J158, " in the ",'MOH HQ Vacancy Analysis'!D158, " at Ministry of Health Headquarters")</f>
        <v>Recruit 0 Grade F Other Management Staff in the Human Resource Management Division at Ministry of Health Headquarters</v>
      </c>
      <c r="E158" s="2" t="str">
        <f t="shared" si="31"/>
        <v/>
      </c>
      <c r="F158" s="2" t="str">
        <f t="shared" si="32"/>
        <v/>
      </c>
      <c r="G158" s="2" t="str">
        <f t="shared" si="33"/>
        <v/>
      </c>
      <c r="H158" s="2" t="str">
        <f t="shared" si="34"/>
        <v/>
      </c>
      <c r="I158" s="2" t="str">
        <f t="shared" si="35"/>
        <v/>
      </c>
      <c r="J158" s="2" t="str">
        <f t="shared" si="36"/>
        <v/>
      </c>
      <c r="K158" s="2" t="str">
        <f t="shared" si="37"/>
        <v/>
      </c>
      <c r="L158" s="2" t="str">
        <f t="shared" si="38"/>
        <v/>
      </c>
      <c r="M158" s="2">
        <f>'MOH HQ Vacancy Analysis'!H158*INDEX('Salary Bands &amp; COVID Allowances'!I:I, MATCH('MOH HQ Vacancy Analysis'!M158, 'Salary Bands &amp; COVID Allowances'!A:A, 0))</f>
        <v>0</v>
      </c>
      <c r="N158" s="34">
        <f t="shared" si="39"/>
        <v>0</v>
      </c>
      <c r="O158" s="34">
        <f t="shared" si="40"/>
        <v>0</v>
      </c>
      <c r="P158" s="34">
        <f t="shared" si="41"/>
        <v>0</v>
      </c>
      <c r="Q158" s="34">
        <f t="shared" si="42"/>
        <v>0</v>
      </c>
      <c r="R158" s="34">
        <f t="shared" si="43"/>
        <v>0</v>
      </c>
      <c r="S158" s="34">
        <f t="shared" si="44"/>
        <v>0</v>
      </c>
      <c r="T158" s="34">
        <f t="shared" si="45"/>
        <v>0</v>
      </c>
    </row>
    <row r="159" spans="1:20" x14ac:dyDescent="0.3">
      <c r="A159" t="s">
        <v>210</v>
      </c>
      <c r="B159" t="s">
        <v>211</v>
      </c>
      <c r="C159" t="s">
        <v>212</v>
      </c>
      <c r="D159" t="str">
        <f>_xlfn.CONCAT("Recruit ", 'MOH HQ Vacancy Analysis'!H159, " Grade ", 'MOH HQ Vacancy Analysis'!L159, " ", 'MOH HQ Vacancy Analysis'!J159, " in the ",'MOH HQ Vacancy Analysis'!D159, " at Ministry of Health Headquarters")</f>
        <v>Recruit 2 Grade G Principal Human Resources Management Officer in the Human Resource Management Division at Ministry of Health Headquarters</v>
      </c>
      <c r="E159" s="2" t="str">
        <f t="shared" si="31"/>
        <v>X</v>
      </c>
      <c r="F159" s="2" t="str">
        <f t="shared" si="32"/>
        <v>X</v>
      </c>
      <c r="G159" s="2" t="str">
        <f t="shared" si="33"/>
        <v>X</v>
      </c>
      <c r="H159" s="2" t="str">
        <f t="shared" si="34"/>
        <v>X</v>
      </c>
      <c r="I159" s="2" t="str">
        <f t="shared" si="35"/>
        <v>X</v>
      </c>
      <c r="J159" s="2" t="str">
        <f t="shared" si="36"/>
        <v>X</v>
      </c>
      <c r="K159" s="2" t="str">
        <f t="shared" si="37"/>
        <v>X</v>
      </c>
      <c r="L159" s="2" t="str">
        <f t="shared" si="38"/>
        <v>X</v>
      </c>
      <c r="M159" s="2">
        <f>'MOH HQ Vacancy Analysis'!H159*INDEX('Salary Bands &amp; COVID Allowances'!I:I, MATCH('MOH HQ Vacancy Analysis'!M159, 'Salary Bands &amp; COVID Allowances'!A:A, 0))</f>
        <v>14834744</v>
      </c>
      <c r="N159" s="34">
        <f t="shared" si="39"/>
        <v>14834744</v>
      </c>
      <c r="O159" s="34">
        <f t="shared" si="40"/>
        <v>14834744</v>
      </c>
      <c r="P159" s="34">
        <f t="shared" si="41"/>
        <v>14834744</v>
      </c>
      <c r="Q159" s="34">
        <f t="shared" si="42"/>
        <v>14834744</v>
      </c>
      <c r="R159" s="34">
        <f t="shared" si="43"/>
        <v>14834744</v>
      </c>
      <c r="S159" s="34">
        <f t="shared" si="44"/>
        <v>14834744</v>
      </c>
      <c r="T159" s="34">
        <f t="shared" si="45"/>
        <v>14834744</v>
      </c>
    </row>
    <row r="160" spans="1:20" x14ac:dyDescent="0.3">
      <c r="A160" t="s">
        <v>210</v>
      </c>
      <c r="B160" t="s">
        <v>211</v>
      </c>
      <c r="C160" t="s">
        <v>212</v>
      </c>
      <c r="D160" t="str">
        <f>_xlfn.CONCAT("Recruit ", 'MOH HQ Vacancy Analysis'!H160, " Grade ", 'MOH HQ Vacancy Analysis'!L160, " ", 'MOH HQ Vacancy Analysis'!J160, " in the ",'MOH HQ Vacancy Analysis'!D160, " at Ministry of Health Headquarters")</f>
        <v>Recruit 2 Grade I Human Resource Management Officer in the Human Resource Management Division at Ministry of Health Headquarters</v>
      </c>
      <c r="E160" s="2" t="str">
        <f t="shared" si="31"/>
        <v>X</v>
      </c>
      <c r="F160" s="2" t="str">
        <f t="shared" si="32"/>
        <v>X</v>
      </c>
      <c r="G160" s="2" t="str">
        <f t="shared" si="33"/>
        <v>X</v>
      </c>
      <c r="H160" s="2" t="str">
        <f t="shared" si="34"/>
        <v>X</v>
      </c>
      <c r="I160" s="2" t="str">
        <f t="shared" si="35"/>
        <v>X</v>
      </c>
      <c r="J160" s="2" t="str">
        <f t="shared" si="36"/>
        <v>X</v>
      </c>
      <c r="K160" s="2" t="str">
        <f t="shared" si="37"/>
        <v>X</v>
      </c>
      <c r="L160" s="2" t="str">
        <f t="shared" si="38"/>
        <v>X</v>
      </c>
      <c r="M160" s="2">
        <f>'MOH HQ Vacancy Analysis'!H160*INDEX('Salary Bands &amp; COVID Allowances'!I:I, MATCH('MOH HQ Vacancy Analysis'!M160, 'Salary Bands &amp; COVID Allowances'!A:A, 0))</f>
        <v>12090896</v>
      </c>
      <c r="N160" s="34">
        <f t="shared" si="39"/>
        <v>12090896</v>
      </c>
      <c r="O160" s="34">
        <f t="shared" si="40"/>
        <v>12090896</v>
      </c>
      <c r="P160" s="34">
        <f t="shared" si="41"/>
        <v>12090896</v>
      </c>
      <c r="Q160" s="34">
        <f t="shared" si="42"/>
        <v>12090896</v>
      </c>
      <c r="R160" s="34">
        <f t="shared" si="43"/>
        <v>12090896</v>
      </c>
      <c r="S160" s="34">
        <f t="shared" si="44"/>
        <v>12090896</v>
      </c>
      <c r="T160" s="34">
        <f t="shared" si="45"/>
        <v>12090896</v>
      </c>
    </row>
    <row r="161" spans="1:20" x14ac:dyDescent="0.3">
      <c r="A161" t="s">
        <v>210</v>
      </c>
      <c r="B161" t="s">
        <v>211</v>
      </c>
      <c r="C161" t="s">
        <v>212</v>
      </c>
      <c r="D161" t="str">
        <f>_xlfn.CONCAT("Recruit ", 'MOH HQ Vacancy Analysis'!H161, " Grade ", 'MOH HQ Vacancy Analysis'!L161, " ", 'MOH HQ Vacancy Analysis'!J161, " in the ",'MOH HQ Vacancy Analysis'!D161, " at Ministry of Health Headquarters")</f>
        <v>Recruit 0 Grade J Senior Assistant Human Resource Management Officer in the Human Resource Management Division at Ministry of Health Headquarters</v>
      </c>
      <c r="E161" s="2" t="str">
        <f t="shared" si="31"/>
        <v/>
      </c>
      <c r="F161" s="2" t="str">
        <f t="shared" si="32"/>
        <v/>
      </c>
      <c r="G161" s="2" t="str">
        <f t="shared" si="33"/>
        <v/>
      </c>
      <c r="H161" s="2" t="str">
        <f t="shared" si="34"/>
        <v/>
      </c>
      <c r="I161" s="2" t="str">
        <f t="shared" si="35"/>
        <v/>
      </c>
      <c r="J161" s="2" t="str">
        <f t="shared" si="36"/>
        <v/>
      </c>
      <c r="K161" s="2" t="str">
        <f t="shared" si="37"/>
        <v/>
      </c>
      <c r="L161" s="2" t="str">
        <f t="shared" si="38"/>
        <v/>
      </c>
      <c r="M161" s="2">
        <f>'MOH HQ Vacancy Analysis'!H161*INDEX('Salary Bands &amp; COVID Allowances'!I:I, MATCH('MOH HQ Vacancy Analysis'!M161, 'Salary Bands &amp; COVID Allowances'!A:A, 0))</f>
        <v>0</v>
      </c>
      <c r="N161" s="34">
        <f t="shared" si="39"/>
        <v>0</v>
      </c>
      <c r="O161" s="34">
        <f t="shared" si="40"/>
        <v>0</v>
      </c>
      <c r="P161" s="34">
        <f t="shared" si="41"/>
        <v>0</v>
      </c>
      <c r="Q161" s="34">
        <f t="shared" si="42"/>
        <v>0</v>
      </c>
      <c r="R161" s="34">
        <f t="shared" si="43"/>
        <v>0</v>
      </c>
      <c r="S161" s="34">
        <f t="shared" si="44"/>
        <v>0</v>
      </c>
      <c r="T161" s="34">
        <f t="shared" si="45"/>
        <v>0</v>
      </c>
    </row>
    <row r="162" spans="1:20" x14ac:dyDescent="0.3">
      <c r="A162" t="s">
        <v>210</v>
      </c>
      <c r="B162" t="s">
        <v>211</v>
      </c>
      <c r="C162" t="s">
        <v>212</v>
      </c>
      <c r="D162" t="str">
        <f>_xlfn.CONCAT("Recruit ", 'MOH HQ Vacancy Analysis'!H162, " Grade ", 'MOH HQ Vacancy Analysis'!L162, " ", 'MOH HQ Vacancy Analysis'!J162, " in the ",'MOH HQ Vacancy Analysis'!D162, " at Ministry of Health Headquarters")</f>
        <v>Recruit 0 Grade K Assistant Human Resource Management Officer in the Human Resource Management Division at Ministry of Health Headquarters</v>
      </c>
      <c r="E162" s="2" t="str">
        <f t="shared" si="31"/>
        <v/>
      </c>
      <c r="F162" s="2" t="str">
        <f t="shared" si="32"/>
        <v/>
      </c>
      <c r="G162" s="2" t="str">
        <f t="shared" si="33"/>
        <v/>
      </c>
      <c r="H162" s="2" t="str">
        <f t="shared" si="34"/>
        <v/>
      </c>
      <c r="I162" s="2" t="str">
        <f t="shared" si="35"/>
        <v/>
      </c>
      <c r="J162" s="2" t="str">
        <f t="shared" si="36"/>
        <v/>
      </c>
      <c r="K162" s="2" t="str">
        <f t="shared" si="37"/>
        <v/>
      </c>
      <c r="L162" s="2" t="str">
        <f t="shared" si="38"/>
        <v/>
      </c>
      <c r="M162" s="2">
        <f>'MOH HQ Vacancy Analysis'!H162*INDEX('Salary Bands &amp; COVID Allowances'!I:I, MATCH('MOH HQ Vacancy Analysis'!M162, 'Salary Bands &amp; COVID Allowances'!A:A, 0))</f>
        <v>0</v>
      </c>
      <c r="N162" s="34">
        <f t="shared" si="39"/>
        <v>0</v>
      </c>
      <c r="O162" s="34">
        <f t="shared" si="40"/>
        <v>0</v>
      </c>
      <c r="P162" s="34">
        <f t="shared" si="41"/>
        <v>0</v>
      </c>
      <c r="Q162" s="34">
        <f t="shared" si="42"/>
        <v>0</v>
      </c>
      <c r="R162" s="34">
        <f t="shared" si="43"/>
        <v>0</v>
      </c>
      <c r="S162" s="34">
        <f t="shared" si="44"/>
        <v>0</v>
      </c>
      <c r="T162" s="34">
        <f t="shared" si="45"/>
        <v>0</v>
      </c>
    </row>
    <row r="163" spans="1:20" x14ac:dyDescent="0.3">
      <c r="A163" t="s">
        <v>210</v>
      </c>
      <c r="B163" t="s">
        <v>211</v>
      </c>
      <c r="C163" t="s">
        <v>212</v>
      </c>
      <c r="D163" t="str">
        <f>_xlfn.CONCAT("Recruit ", 'MOH HQ Vacancy Analysis'!H163, " Grade ", 'MOH HQ Vacancy Analysis'!L163, " ", 'MOH HQ Vacancy Analysis'!J163, " in the ",'MOH HQ Vacancy Analysis'!D163, " at Ministry of Health Headquarters")</f>
        <v>Recruit 1 Grade L Senior Clerical Officer in the Human Resource Management Division at Ministry of Health Headquarters</v>
      </c>
      <c r="E163" s="2" t="str">
        <f t="shared" si="31"/>
        <v>X</v>
      </c>
      <c r="F163" s="2" t="str">
        <f t="shared" si="32"/>
        <v>X</v>
      </c>
      <c r="G163" s="2" t="str">
        <f t="shared" si="33"/>
        <v>X</v>
      </c>
      <c r="H163" s="2" t="str">
        <f t="shared" si="34"/>
        <v>X</v>
      </c>
      <c r="I163" s="2" t="str">
        <f t="shared" si="35"/>
        <v>X</v>
      </c>
      <c r="J163" s="2" t="str">
        <f t="shared" si="36"/>
        <v>X</v>
      </c>
      <c r="K163" s="2" t="str">
        <f t="shared" si="37"/>
        <v>X</v>
      </c>
      <c r="L163" s="2" t="str">
        <f t="shared" si="38"/>
        <v>X</v>
      </c>
      <c r="M163" s="2">
        <f>'MOH HQ Vacancy Analysis'!H163*INDEX('Salary Bands &amp; COVID Allowances'!I:I, MATCH('MOH HQ Vacancy Analysis'!M163, 'Salary Bands &amp; COVID Allowances'!A:A, 0))</f>
        <v>2855872</v>
      </c>
      <c r="N163" s="34">
        <f t="shared" si="39"/>
        <v>2855872</v>
      </c>
      <c r="O163" s="34">
        <f t="shared" si="40"/>
        <v>2855872</v>
      </c>
      <c r="P163" s="34">
        <f t="shared" si="41"/>
        <v>2855872</v>
      </c>
      <c r="Q163" s="34">
        <f t="shared" si="42"/>
        <v>2855872</v>
      </c>
      <c r="R163" s="34">
        <f t="shared" si="43"/>
        <v>2855872</v>
      </c>
      <c r="S163" s="34">
        <f t="shared" si="44"/>
        <v>2855872</v>
      </c>
      <c r="T163" s="34">
        <f t="shared" si="45"/>
        <v>2855872</v>
      </c>
    </row>
    <row r="164" spans="1:20" x14ac:dyDescent="0.3">
      <c r="A164" t="s">
        <v>210</v>
      </c>
      <c r="B164" t="s">
        <v>211</v>
      </c>
      <c r="C164" t="s">
        <v>212</v>
      </c>
      <c r="D164" t="str">
        <f>_xlfn.CONCAT("Recruit ", 'MOH HQ Vacancy Analysis'!H164, " Grade ", 'MOH HQ Vacancy Analysis'!L164, " ", 'MOH HQ Vacancy Analysis'!J164, " in the ",'MOH HQ Vacancy Analysis'!D164, " at Ministry of Health Headquarters")</f>
        <v>Recruit 0 Grade M Clerical Officer in the Human Resource Management Division at Ministry of Health Headquarters</v>
      </c>
      <c r="E164" s="2" t="str">
        <f t="shared" si="31"/>
        <v/>
      </c>
      <c r="F164" s="2" t="str">
        <f t="shared" si="32"/>
        <v/>
      </c>
      <c r="G164" s="2" t="str">
        <f t="shared" si="33"/>
        <v/>
      </c>
      <c r="H164" s="2" t="str">
        <f t="shared" si="34"/>
        <v/>
      </c>
      <c r="I164" s="2" t="str">
        <f t="shared" si="35"/>
        <v/>
      </c>
      <c r="J164" s="2" t="str">
        <f t="shared" si="36"/>
        <v/>
      </c>
      <c r="K164" s="2" t="str">
        <f t="shared" si="37"/>
        <v/>
      </c>
      <c r="L164" s="2" t="str">
        <f t="shared" si="38"/>
        <v/>
      </c>
      <c r="M164" s="2">
        <f>'MOH HQ Vacancy Analysis'!H164*INDEX('Salary Bands &amp; COVID Allowances'!I:I, MATCH('MOH HQ Vacancy Analysis'!M164, 'Salary Bands &amp; COVID Allowances'!A:A, 0))</f>
        <v>0</v>
      </c>
      <c r="N164" s="34">
        <f t="shared" si="39"/>
        <v>0</v>
      </c>
      <c r="O164" s="34">
        <f t="shared" si="40"/>
        <v>0</v>
      </c>
      <c r="P164" s="34">
        <f t="shared" si="41"/>
        <v>0</v>
      </c>
      <c r="Q164" s="34">
        <f t="shared" si="42"/>
        <v>0</v>
      </c>
      <c r="R164" s="34">
        <f t="shared" si="43"/>
        <v>0</v>
      </c>
      <c r="S164" s="34">
        <f t="shared" si="44"/>
        <v>0</v>
      </c>
      <c r="T164" s="34">
        <f t="shared" si="45"/>
        <v>0</v>
      </c>
    </row>
    <row r="165" spans="1:20" x14ac:dyDescent="0.3">
      <c r="A165" t="s">
        <v>210</v>
      </c>
      <c r="B165" t="s">
        <v>211</v>
      </c>
      <c r="C165" t="s">
        <v>212</v>
      </c>
      <c r="D165" t="str">
        <f>_xlfn.CONCAT("Recruit ", 'MOH HQ Vacancy Analysis'!H165, " Grade ", 'MOH HQ Vacancy Analysis'!L165, " ", 'MOH HQ Vacancy Analysis'!J165, " in the ",'MOH HQ Vacancy Analysis'!D165, " at Ministry of Health Headquarters")</f>
        <v>Recruit 1 Grade E Director in the Human Resource Planning and Development Division at Ministry of Health Headquarters</v>
      </c>
      <c r="E165" s="2" t="str">
        <f t="shared" si="31"/>
        <v>X</v>
      </c>
      <c r="F165" s="2" t="str">
        <f t="shared" si="32"/>
        <v>X</v>
      </c>
      <c r="G165" s="2" t="str">
        <f t="shared" si="33"/>
        <v>X</v>
      </c>
      <c r="H165" s="2" t="str">
        <f t="shared" si="34"/>
        <v>X</v>
      </c>
      <c r="I165" s="2" t="str">
        <f t="shared" si="35"/>
        <v>X</v>
      </c>
      <c r="J165" s="2" t="str">
        <f t="shared" si="36"/>
        <v>X</v>
      </c>
      <c r="K165" s="2" t="str">
        <f t="shared" si="37"/>
        <v>X</v>
      </c>
      <c r="L165" s="2" t="str">
        <f t="shared" si="38"/>
        <v>X</v>
      </c>
      <c r="M165" s="2">
        <f>'MOH HQ Vacancy Analysis'!H165*INDEX('Salary Bands &amp; COVID Allowances'!I:I, MATCH('MOH HQ Vacancy Analysis'!M165, 'Salary Bands &amp; COVID Allowances'!A:A, 0))</f>
        <v>16447284</v>
      </c>
      <c r="N165" s="34">
        <f t="shared" si="39"/>
        <v>16447284</v>
      </c>
      <c r="O165" s="34">
        <f t="shared" si="40"/>
        <v>16447284</v>
      </c>
      <c r="P165" s="34">
        <f t="shared" si="41"/>
        <v>16447284</v>
      </c>
      <c r="Q165" s="34">
        <f t="shared" si="42"/>
        <v>16447284</v>
      </c>
      <c r="R165" s="34">
        <f t="shared" si="43"/>
        <v>16447284</v>
      </c>
      <c r="S165" s="34">
        <f t="shared" si="44"/>
        <v>16447284</v>
      </c>
      <c r="T165" s="34">
        <f t="shared" si="45"/>
        <v>16447284</v>
      </c>
    </row>
    <row r="166" spans="1:20" x14ac:dyDescent="0.3">
      <c r="A166" t="s">
        <v>210</v>
      </c>
      <c r="B166" t="s">
        <v>211</v>
      </c>
      <c r="C166" t="s">
        <v>212</v>
      </c>
      <c r="D166" t="str">
        <f>_xlfn.CONCAT("Recruit ", 'MOH HQ Vacancy Analysis'!H166, " Grade ", 'MOH HQ Vacancy Analysis'!L166, " ", 'MOH HQ Vacancy Analysis'!J166, " in the ",'MOH HQ Vacancy Analysis'!D166, " at Ministry of Health Headquarters")</f>
        <v>Recruit 1 Grade F Other Management Staff in the Human Resource Planning and Development Division at Ministry of Health Headquarters</v>
      </c>
      <c r="E166" s="2" t="str">
        <f t="shared" si="31"/>
        <v>X</v>
      </c>
      <c r="F166" s="2" t="str">
        <f t="shared" si="32"/>
        <v>X</v>
      </c>
      <c r="G166" s="2" t="str">
        <f t="shared" si="33"/>
        <v>X</v>
      </c>
      <c r="H166" s="2" t="str">
        <f t="shared" si="34"/>
        <v>X</v>
      </c>
      <c r="I166" s="2" t="str">
        <f t="shared" si="35"/>
        <v>X</v>
      </c>
      <c r="J166" s="2" t="str">
        <f t="shared" si="36"/>
        <v>X</v>
      </c>
      <c r="K166" s="2" t="str">
        <f t="shared" si="37"/>
        <v>X</v>
      </c>
      <c r="L166" s="2" t="str">
        <f t="shared" si="38"/>
        <v>X</v>
      </c>
      <c r="M166" s="2">
        <f>'MOH HQ Vacancy Analysis'!H166*INDEX('Salary Bands &amp; COVID Allowances'!I:I, MATCH('MOH HQ Vacancy Analysis'!M166, 'Salary Bands &amp; COVID Allowances'!A:A, 0))</f>
        <v>10777176</v>
      </c>
      <c r="N166" s="34">
        <f t="shared" si="39"/>
        <v>10777176</v>
      </c>
      <c r="O166" s="34">
        <f t="shared" si="40"/>
        <v>10777176</v>
      </c>
      <c r="P166" s="34">
        <f t="shared" si="41"/>
        <v>10777176</v>
      </c>
      <c r="Q166" s="34">
        <f t="shared" si="42"/>
        <v>10777176</v>
      </c>
      <c r="R166" s="34">
        <f t="shared" si="43"/>
        <v>10777176</v>
      </c>
      <c r="S166" s="34">
        <f t="shared" si="44"/>
        <v>10777176</v>
      </c>
      <c r="T166" s="34">
        <f t="shared" si="45"/>
        <v>10777176</v>
      </c>
    </row>
    <row r="167" spans="1:20" x14ac:dyDescent="0.3">
      <c r="A167" t="s">
        <v>210</v>
      </c>
      <c r="B167" t="s">
        <v>211</v>
      </c>
      <c r="C167" t="s">
        <v>212</v>
      </c>
      <c r="D167" t="str">
        <f>_xlfn.CONCAT("Recruit ", 'MOH HQ Vacancy Analysis'!H167, " Grade ", 'MOH HQ Vacancy Analysis'!L167, " ", 'MOH HQ Vacancy Analysis'!J167, " in the ",'MOH HQ Vacancy Analysis'!D167, " at Ministry of Health Headquarters")</f>
        <v>Recruit 1 Grade F Other Management Staff in the Human Resource Planning and Development Division at Ministry of Health Headquarters</v>
      </c>
      <c r="E167" s="2" t="str">
        <f t="shared" si="31"/>
        <v>X</v>
      </c>
      <c r="F167" s="2" t="str">
        <f t="shared" si="32"/>
        <v>X</v>
      </c>
      <c r="G167" s="2" t="str">
        <f t="shared" si="33"/>
        <v>X</v>
      </c>
      <c r="H167" s="2" t="str">
        <f t="shared" si="34"/>
        <v>X</v>
      </c>
      <c r="I167" s="2" t="str">
        <f t="shared" si="35"/>
        <v>X</v>
      </c>
      <c r="J167" s="2" t="str">
        <f t="shared" si="36"/>
        <v>X</v>
      </c>
      <c r="K167" s="2" t="str">
        <f t="shared" si="37"/>
        <v>X</v>
      </c>
      <c r="L167" s="2" t="str">
        <f t="shared" si="38"/>
        <v>X</v>
      </c>
      <c r="M167" s="2">
        <f>'MOH HQ Vacancy Analysis'!H167*INDEX('Salary Bands &amp; COVID Allowances'!I:I, MATCH('MOH HQ Vacancy Analysis'!M167, 'Salary Bands &amp; COVID Allowances'!A:A, 0))</f>
        <v>10777176</v>
      </c>
      <c r="N167" s="34">
        <f t="shared" si="39"/>
        <v>10777176</v>
      </c>
      <c r="O167" s="34">
        <f t="shared" si="40"/>
        <v>10777176</v>
      </c>
      <c r="P167" s="34">
        <f t="shared" si="41"/>
        <v>10777176</v>
      </c>
      <c r="Q167" s="34">
        <f t="shared" si="42"/>
        <v>10777176</v>
      </c>
      <c r="R167" s="34">
        <f t="shared" si="43"/>
        <v>10777176</v>
      </c>
      <c r="S167" s="34">
        <f t="shared" si="44"/>
        <v>10777176</v>
      </c>
      <c r="T167" s="34">
        <f t="shared" si="45"/>
        <v>10777176</v>
      </c>
    </row>
    <row r="168" spans="1:20" x14ac:dyDescent="0.3">
      <c r="A168" t="s">
        <v>210</v>
      </c>
      <c r="B168" t="s">
        <v>211</v>
      </c>
      <c r="C168" t="s">
        <v>212</v>
      </c>
      <c r="D168" t="str">
        <f>_xlfn.CONCAT("Recruit ", 'MOH HQ Vacancy Analysis'!H168, " Grade ", 'MOH HQ Vacancy Analysis'!L168, " ", 'MOH HQ Vacancy Analysis'!J168, " in the ",'MOH HQ Vacancy Analysis'!D168, " at Ministry of Health Headquarters")</f>
        <v>Recruit 0 Grade G Other Management Staff in the Human Resource Planning and Development Division at Ministry of Health Headquarters</v>
      </c>
      <c r="E168" s="2" t="str">
        <f t="shared" si="31"/>
        <v/>
      </c>
      <c r="F168" s="2" t="str">
        <f t="shared" si="32"/>
        <v/>
      </c>
      <c r="G168" s="2" t="str">
        <f t="shared" si="33"/>
        <v/>
      </c>
      <c r="H168" s="2" t="str">
        <f t="shared" si="34"/>
        <v/>
      </c>
      <c r="I168" s="2" t="str">
        <f t="shared" si="35"/>
        <v/>
      </c>
      <c r="J168" s="2" t="str">
        <f t="shared" si="36"/>
        <v/>
      </c>
      <c r="K168" s="2" t="str">
        <f t="shared" si="37"/>
        <v/>
      </c>
      <c r="L168" s="2" t="str">
        <f t="shared" si="38"/>
        <v/>
      </c>
      <c r="M168" s="2">
        <f>'MOH HQ Vacancy Analysis'!H168*INDEX('Salary Bands &amp; COVID Allowances'!I:I, MATCH('MOH HQ Vacancy Analysis'!M168, 'Salary Bands &amp; COVID Allowances'!A:A, 0))</f>
        <v>0</v>
      </c>
      <c r="N168" s="34">
        <f t="shared" si="39"/>
        <v>0</v>
      </c>
      <c r="O168" s="34">
        <f t="shared" si="40"/>
        <v>0</v>
      </c>
      <c r="P168" s="34">
        <f t="shared" si="41"/>
        <v>0</v>
      </c>
      <c r="Q168" s="34">
        <f t="shared" si="42"/>
        <v>0</v>
      </c>
      <c r="R168" s="34">
        <f t="shared" si="43"/>
        <v>0</v>
      </c>
      <c r="S168" s="34">
        <f t="shared" si="44"/>
        <v>0</v>
      </c>
      <c r="T168" s="34">
        <f t="shared" si="45"/>
        <v>0</v>
      </c>
    </row>
    <row r="169" spans="1:20" x14ac:dyDescent="0.3">
      <c r="A169" t="s">
        <v>210</v>
      </c>
      <c r="B169" t="s">
        <v>211</v>
      </c>
      <c r="C169" t="s">
        <v>212</v>
      </c>
      <c r="D169" t="str">
        <f>_xlfn.CONCAT("Recruit ", 'MOH HQ Vacancy Analysis'!H169, " Grade ", 'MOH HQ Vacancy Analysis'!L169, " ", 'MOH HQ Vacancy Analysis'!J169, " in the ",'MOH HQ Vacancy Analysis'!D169, " at Ministry of Health Headquarters")</f>
        <v>Recruit 0 Grade G Other Management Staff in the Human Resource Planning and Development Division at Ministry of Health Headquarters</v>
      </c>
      <c r="E169" s="2" t="str">
        <f t="shared" si="31"/>
        <v/>
      </c>
      <c r="F169" s="2" t="str">
        <f t="shared" si="32"/>
        <v/>
      </c>
      <c r="G169" s="2" t="str">
        <f t="shared" si="33"/>
        <v/>
      </c>
      <c r="H169" s="2" t="str">
        <f t="shared" si="34"/>
        <v/>
      </c>
      <c r="I169" s="2" t="str">
        <f t="shared" si="35"/>
        <v/>
      </c>
      <c r="J169" s="2" t="str">
        <f t="shared" si="36"/>
        <v/>
      </c>
      <c r="K169" s="2" t="str">
        <f t="shared" si="37"/>
        <v/>
      </c>
      <c r="L169" s="2" t="str">
        <f t="shared" si="38"/>
        <v/>
      </c>
      <c r="M169" s="2">
        <f>'MOH HQ Vacancy Analysis'!H169*INDEX('Salary Bands &amp; COVID Allowances'!I:I, MATCH('MOH HQ Vacancy Analysis'!M169, 'Salary Bands &amp; COVID Allowances'!A:A, 0))</f>
        <v>0</v>
      </c>
      <c r="N169" s="34">
        <f t="shared" si="39"/>
        <v>0</v>
      </c>
      <c r="O169" s="34">
        <f t="shared" si="40"/>
        <v>0</v>
      </c>
      <c r="P169" s="34">
        <f t="shared" si="41"/>
        <v>0</v>
      </c>
      <c r="Q169" s="34">
        <f t="shared" si="42"/>
        <v>0</v>
      </c>
      <c r="R169" s="34">
        <f t="shared" si="43"/>
        <v>0</v>
      </c>
      <c r="S169" s="34">
        <f t="shared" si="44"/>
        <v>0</v>
      </c>
      <c r="T169" s="34">
        <f t="shared" si="45"/>
        <v>0</v>
      </c>
    </row>
    <row r="170" spans="1:20" x14ac:dyDescent="0.3">
      <c r="A170" t="s">
        <v>210</v>
      </c>
      <c r="B170" t="s">
        <v>211</v>
      </c>
      <c r="C170" t="s">
        <v>212</v>
      </c>
      <c r="D170" t="str">
        <f>_xlfn.CONCAT("Recruit ", 'MOH HQ Vacancy Analysis'!H170, " Grade ", 'MOH HQ Vacancy Analysis'!L170, " ", 'MOH HQ Vacancy Analysis'!J170, " in the ",'MOH HQ Vacancy Analysis'!D170, " at Ministry of Health Headquarters")</f>
        <v>Recruit 1 Grade K Shorthand Typist/Stenographer in the Human Resource Planning and Development Division at Ministry of Health Headquarters</v>
      </c>
      <c r="E170" s="2" t="str">
        <f t="shared" si="31"/>
        <v>X</v>
      </c>
      <c r="F170" s="2" t="str">
        <f t="shared" si="32"/>
        <v>X</v>
      </c>
      <c r="G170" s="2" t="str">
        <f t="shared" si="33"/>
        <v>X</v>
      </c>
      <c r="H170" s="2" t="str">
        <f t="shared" si="34"/>
        <v>X</v>
      </c>
      <c r="I170" s="2" t="str">
        <f t="shared" si="35"/>
        <v>X</v>
      </c>
      <c r="J170" s="2" t="str">
        <f t="shared" si="36"/>
        <v>X</v>
      </c>
      <c r="K170" s="2" t="str">
        <f t="shared" si="37"/>
        <v>X</v>
      </c>
      <c r="L170" s="2" t="str">
        <f t="shared" si="38"/>
        <v>X</v>
      </c>
      <c r="M170" s="2">
        <f>'MOH HQ Vacancy Analysis'!H170*INDEX('Salary Bands &amp; COVID Allowances'!I:I, MATCH('MOH HQ Vacancy Analysis'!M170, 'Salary Bands &amp; COVID Allowances'!A:A, 0))</f>
        <v>3785472</v>
      </c>
      <c r="N170" s="34">
        <f t="shared" si="39"/>
        <v>3785472</v>
      </c>
      <c r="O170" s="34">
        <f t="shared" si="40"/>
        <v>3785472</v>
      </c>
      <c r="P170" s="34">
        <f t="shared" si="41"/>
        <v>3785472</v>
      </c>
      <c r="Q170" s="34">
        <f t="shared" si="42"/>
        <v>3785472</v>
      </c>
      <c r="R170" s="34">
        <f t="shared" si="43"/>
        <v>3785472</v>
      </c>
      <c r="S170" s="34">
        <f t="shared" si="44"/>
        <v>3785472</v>
      </c>
      <c r="T170" s="34">
        <f t="shared" si="45"/>
        <v>3785472</v>
      </c>
    </row>
    <row r="171" spans="1:20" x14ac:dyDescent="0.3">
      <c r="A171" t="s">
        <v>210</v>
      </c>
      <c r="B171" t="s">
        <v>211</v>
      </c>
      <c r="C171" t="s">
        <v>212</v>
      </c>
      <c r="D171" t="str">
        <f>_xlfn.CONCAT("Recruit ", 'MOH HQ Vacancy Analysis'!H171, " Grade ", 'MOH HQ Vacancy Analysis'!L171, " ", 'MOH HQ Vacancy Analysis'!J171, " in the ",'MOH HQ Vacancy Analysis'!D171, " at Ministry of Health Headquarters")</f>
        <v>Recruit 1 Grade E Director in the Organisation Development Division at Ministry of Health Headquarters</v>
      </c>
      <c r="E171" s="2" t="str">
        <f t="shared" si="31"/>
        <v>X</v>
      </c>
      <c r="F171" s="2" t="str">
        <f t="shared" si="32"/>
        <v>X</v>
      </c>
      <c r="G171" s="2" t="str">
        <f t="shared" si="33"/>
        <v>X</v>
      </c>
      <c r="H171" s="2" t="str">
        <f t="shared" si="34"/>
        <v>X</v>
      </c>
      <c r="I171" s="2" t="str">
        <f t="shared" si="35"/>
        <v>X</v>
      </c>
      <c r="J171" s="2" t="str">
        <f t="shared" si="36"/>
        <v>X</v>
      </c>
      <c r="K171" s="2" t="str">
        <f t="shared" si="37"/>
        <v>X</v>
      </c>
      <c r="L171" s="2" t="str">
        <f t="shared" si="38"/>
        <v>X</v>
      </c>
      <c r="M171" s="2">
        <f>'MOH HQ Vacancy Analysis'!H171*INDEX('Salary Bands &amp; COVID Allowances'!I:I, MATCH('MOH HQ Vacancy Analysis'!M171, 'Salary Bands &amp; COVID Allowances'!A:A, 0))</f>
        <v>16447284</v>
      </c>
      <c r="N171" s="34">
        <f t="shared" si="39"/>
        <v>16447284</v>
      </c>
      <c r="O171" s="34">
        <f t="shared" si="40"/>
        <v>16447284</v>
      </c>
      <c r="P171" s="34">
        <f t="shared" si="41"/>
        <v>16447284</v>
      </c>
      <c r="Q171" s="34">
        <f t="shared" si="42"/>
        <v>16447284</v>
      </c>
      <c r="R171" s="34">
        <f t="shared" si="43"/>
        <v>16447284</v>
      </c>
      <c r="S171" s="34">
        <f t="shared" si="44"/>
        <v>16447284</v>
      </c>
      <c r="T171" s="34">
        <f t="shared" si="45"/>
        <v>16447284</v>
      </c>
    </row>
    <row r="172" spans="1:20" x14ac:dyDescent="0.3">
      <c r="A172" t="s">
        <v>210</v>
      </c>
      <c r="B172" t="s">
        <v>211</v>
      </c>
      <c r="C172" t="s">
        <v>212</v>
      </c>
      <c r="D172" t="str">
        <f>_xlfn.CONCAT("Recruit ", 'MOH HQ Vacancy Analysis'!H172, " Grade ", 'MOH HQ Vacancy Analysis'!L172, " ", 'MOH HQ Vacancy Analysis'!J172, " in the ",'MOH HQ Vacancy Analysis'!D172, " at Ministry of Health Headquarters")</f>
        <v>Recruit 0 Grade D Other Management Staff in the Finance Department at Ministry of Health Headquarters</v>
      </c>
      <c r="E172" s="2" t="str">
        <f t="shared" si="31"/>
        <v/>
      </c>
      <c r="F172" s="2" t="str">
        <f t="shared" si="32"/>
        <v/>
      </c>
      <c r="G172" s="2" t="str">
        <f t="shared" si="33"/>
        <v/>
      </c>
      <c r="H172" s="2" t="str">
        <f t="shared" si="34"/>
        <v/>
      </c>
      <c r="I172" s="2" t="str">
        <f t="shared" si="35"/>
        <v/>
      </c>
      <c r="J172" s="2" t="str">
        <f t="shared" si="36"/>
        <v/>
      </c>
      <c r="K172" s="2" t="str">
        <f t="shared" si="37"/>
        <v/>
      </c>
      <c r="L172" s="2" t="str">
        <f t="shared" si="38"/>
        <v/>
      </c>
      <c r="M172" s="2">
        <f>'MOH HQ Vacancy Analysis'!H172*INDEX('Salary Bands &amp; COVID Allowances'!I:I, MATCH('MOH HQ Vacancy Analysis'!M172, 'Salary Bands &amp; COVID Allowances'!A:A, 0))</f>
        <v>0</v>
      </c>
      <c r="N172" s="34">
        <f t="shared" si="39"/>
        <v>0</v>
      </c>
      <c r="O172" s="34">
        <f t="shared" si="40"/>
        <v>0</v>
      </c>
      <c r="P172" s="34">
        <f t="shared" si="41"/>
        <v>0</v>
      </c>
      <c r="Q172" s="34">
        <f t="shared" si="42"/>
        <v>0</v>
      </c>
      <c r="R172" s="34">
        <f t="shared" si="43"/>
        <v>0</v>
      </c>
      <c r="S172" s="34">
        <f t="shared" si="44"/>
        <v>0</v>
      </c>
      <c r="T172" s="34">
        <f t="shared" si="45"/>
        <v>0</v>
      </c>
    </row>
    <row r="173" spans="1:20" x14ac:dyDescent="0.3">
      <c r="A173" t="s">
        <v>210</v>
      </c>
      <c r="B173" t="s">
        <v>211</v>
      </c>
      <c r="C173" t="s">
        <v>212</v>
      </c>
      <c r="D173" t="str">
        <f>_xlfn.CONCAT("Recruit ", 'MOH HQ Vacancy Analysis'!H173, " Grade ", 'MOH HQ Vacancy Analysis'!L173, " ", 'MOH HQ Vacancy Analysis'!J173, " in the ",'MOH HQ Vacancy Analysis'!D173, " at Ministry of Health Headquarters")</f>
        <v>Recruit 1 Grade I Other Support Staff in the Finance Department at Ministry of Health Headquarters</v>
      </c>
      <c r="E173" s="2" t="str">
        <f t="shared" si="31"/>
        <v>X</v>
      </c>
      <c r="F173" s="2" t="str">
        <f t="shared" si="32"/>
        <v>X</v>
      </c>
      <c r="G173" s="2" t="str">
        <f t="shared" si="33"/>
        <v>X</v>
      </c>
      <c r="H173" s="2" t="str">
        <f t="shared" si="34"/>
        <v>X</v>
      </c>
      <c r="I173" s="2" t="str">
        <f t="shared" si="35"/>
        <v>X</v>
      </c>
      <c r="J173" s="2" t="str">
        <f t="shared" si="36"/>
        <v>X</v>
      </c>
      <c r="K173" s="2" t="str">
        <f t="shared" si="37"/>
        <v>X</v>
      </c>
      <c r="L173" s="2" t="str">
        <f t="shared" si="38"/>
        <v>X</v>
      </c>
      <c r="M173" s="2">
        <f>'MOH HQ Vacancy Analysis'!H173*INDEX('Salary Bands &amp; COVID Allowances'!I:I, MATCH('MOH HQ Vacancy Analysis'!M173, 'Salary Bands &amp; COVID Allowances'!A:A, 0))</f>
        <v>6045448</v>
      </c>
      <c r="N173" s="34">
        <f t="shared" si="39"/>
        <v>6045448</v>
      </c>
      <c r="O173" s="34">
        <f t="shared" si="40"/>
        <v>6045448</v>
      </c>
      <c r="P173" s="34">
        <f t="shared" si="41"/>
        <v>6045448</v>
      </c>
      <c r="Q173" s="34">
        <f t="shared" si="42"/>
        <v>6045448</v>
      </c>
      <c r="R173" s="34">
        <f t="shared" si="43"/>
        <v>6045448</v>
      </c>
      <c r="S173" s="34">
        <f t="shared" si="44"/>
        <v>6045448</v>
      </c>
      <c r="T173" s="34">
        <f t="shared" si="45"/>
        <v>6045448</v>
      </c>
    </row>
    <row r="174" spans="1:20" x14ac:dyDescent="0.3">
      <c r="A174" t="s">
        <v>210</v>
      </c>
      <c r="B174" t="s">
        <v>211</v>
      </c>
      <c r="C174" t="s">
        <v>212</v>
      </c>
      <c r="D174" t="str">
        <f>_xlfn.CONCAT("Recruit ", 'MOH HQ Vacancy Analysis'!H174, " Grade ", 'MOH HQ Vacancy Analysis'!L174, " ", 'MOH HQ Vacancy Analysis'!J174, " in the ",'MOH HQ Vacancy Analysis'!D174, " at Ministry of Health Headquarters")</f>
        <v>Recruit 0 Grade F Chief Accountant in the Expenditure Division at Ministry of Health Headquarters</v>
      </c>
      <c r="E174" s="2" t="str">
        <f t="shared" si="31"/>
        <v/>
      </c>
      <c r="F174" s="2" t="str">
        <f t="shared" si="32"/>
        <v/>
      </c>
      <c r="G174" s="2" t="str">
        <f t="shared" si="33"/>
        <v/>
      </c>
      <c r="H174" s="2" t="str">
        <f t="shared" si="34"/>
        <v/>
      </c>
      <c r="I174" s="2" t="str">
        <f t="shared" si="35"/>
        <v/>
      </c>
      <c r="J174" s="2" t="str">
        <f t="shared" si="36"/>
        <v/>
      </c>
      <c r="K174" s="2" t="str">
        <f t="shared" si="37"/>
        <v/>
      </c>
      <c r="L174" s="2" t="str">
        <f t="shared" si="38"/>
        <v/>
      </c>
      <c r="M174" s="2">
        <f>'MOH HQ Vacancy Analysis'!H174*INDEX('Salary Bands &amp; COVID Allowances'!I:I, MATCH('MOH HQ Vacancy Analysis'!M174, 'Salary Bands &amp; COVID Allowances'!A:A, 0))</f>
        <v>0</v>
      </c>
      <c r="N174" s="34">
        <f t="shared" si="39"/>
        <v>0</v>
      </c>
      <c r="O174" s="34">
        <f t="shared" si="40"/>
        <v>0</v>
      </c>
      <c r="P174" s="34">
        <f t="shared" si="41"/>
        <v>0</v>
      </c>
      <c r="Q174" s="34">
        <f t="shared" si="42"/>
        <v>0</v>
      </c>
      <c r="R174" s="34">
        <f t="shared" si="43"/>
        <v>0</v>
      </c>
      <c r="S174" s="34">
        <f t="shared" si="44"/>
        <v>0</v>
      </c>
      <c r="T174" s="34">
        <f t="shared" si="45"/>
        <v>0</v>
      </c>
    </row>
    <row r="175" spans="1:20" x14ac:dyDescent="0.3">
      <c r="A175" t="s">
        <v>210</v>
      </c>
      <c r="B175" t="s">
        <v>211</v>
      </c>
      <c r="C175" t="s">
        <v>212</v>
      </c>
      <c r="D175" t="str">
        <f>_xlfn.CONCAT("Recruit ", 'MOH HQ Vacancy Analysis'!H175, " Grade ", 'MOH HQ Vacancy Analysis'!L175, " ", 'MOH HQ Vacancy Analysis'!J175, " in the ",'MOH HQ Vacancy Analysis'!D175, " at Ministry of Health Headquarters")</f>
        <v>Recruit 0 Grade I Accountant in the Main Accounts at Ministry of Health Headquarters</v>
      </c>
      <c r="E175" s="2" t="str">
        <f t="shared" si="31"/>
        <v/>
      </c>
      <c r="F175" s="2" t="str">
        <f t="shared" si="32"/>
        <v/>
      </c>
      <c r="G175" s="2" t="str">
        <f t="shared" si="33"/>
        <v/>
      </c>
      <c r="H175" s="2" t="str">
        <f t="shared" si="34"/>
        <v/>
      </c>
      <c r="I175" s="2" t="str">
        <f t="shared" si="35"/>
        <v/>
      </c>
      <c r="J175" s="2" t="str">
        <f t="shared" si="36"/>
        <v/>
      </c>
      <c r="K175" s="2" t="str">
        <f t="shared" si="37"/>
        <v/>
      </c>
      <c r="L175" s="2" t="str">
        <f t="shared" si="38"/>
        <v/>
      </c>
      <c r="M175" s="2">
        <f>'MOH HQ Vacancy Analysis'!H175*INDEX('Salary Bands &amp; COVID Allowances'!I:I, MATCH('MOH HQ Vacancy Analysis'!M175, 'Salary Bands &amp; COVID Allowances'!A:A, 0))</f>
        <v>0</v>
      </c>
      <c r="N175" s="34">
        <f t="shared" si="39"/>
        <v>0</v>
      </c>
      <c r="O175" s="34">
        <f t="shared" si="40"/>
        <v>0</v>
      </c>
      <c r="P175" s="34">
        <f t="shared" si="41"/>
        <v>0</v>
      </c>
      <c r="Q175" s="34">
        <f t="shared" si="42"/>
        <v>0</v>
      </c>
      <c r="R175" s="34">
        <f t="shared" si="43"/>
        <v>0</v>
      </c>
      <c r="S175" s="34">
        <f t="shared" si="44"/>
        <v>0</v>
      </c>
      <c r="T175" s="34">
        <f t="shared" si="45"/>
        <v>0</v>
      </c>
    </row>
    <row r="176" spans="1:20" x14ac:dyDescent="0.3">
      <c r="A176" t="s">
        <v>210</v>
      </c>
      <c r="B176" t="s">
        <v>211</v>
      </c>
      <c r="C176" t="s">
        <v>212</v>
      </c>
      <c r="D176" t="str">
        <f>_xlfn.CONCAT("Recruit ", 'MOH HQ Vacancy Analysis'!H176, " Grade ", 'MOH HQ Vacancy Analysis'!L176, " ", 'MOH HQ Vacancy Analysis'!J176, " in the ",'MOH HQ Vacancy Analysis'!D176, " at Ministry of Health Headquarters")</f>
        <v>Recruit 0 Grade K Assistant Accountant in the Main Accounts at Ministry of Health Headquarters</v>
      </c>
      <c r="E176" s="2" t="str">
        <f t="shared" si="31"/>
        <v/>
      </c>
      <c r="F176" s="2" t="str">
        <f t="shared" si="32"/>
        <v/>
      </c>
      <c r="G176" s="2" t="str">
        <f t="shared" si="33"/>
        <v/>
      </c>
      <c r="H176" s="2" t="str">
        <f t="shared" si="34"/>
        <v/>
      </c>
      <c r="I176" s="2" t="str">
        <f t="shared" si="35"/>
        <v/>
      </c>
      <c r="J176" s="2" t="str">
        <f t="shared" si="36"/>
        <v/>
      </c>
      <c r="K176" s="2" t="str">
        <f t="shared" si="37"/>
        <v/>
      </c>
      <c r="L176" s="2" t="str">
        <f t="shared" si="38"/>
        <v/>
      </c>
      <c r="M176" s="2">
        <f>'MOH HQ Vacancy Analysis'!H176*INDEX('Salary Bands &amp; COVID Allowances'!I:I, MATCH('MOH HQ Vacancy Analysis'!M176, 'Salary Bands &amp; COVID Allowances'!A:A, 0))</f>
        <v>0</v>
      </c>
      <c r="N176" s="34">
        <f t="shared" si="39"/>
        <v>0</v>
      </c>
      <c r="O176" s="34">
        <f t="shared" si="40"/>
        <v>0</v>
      </c>
      <c r="P176" s="34">
        <f t="shared" si="41"/>
        <v>0</v>
      </c>
      <c r="Q176" s="34">
        <f t="shared" si="42"/>
        <v>0</v>
      </c>
      <c r="R176" s="34">
        <f t="shared" si="43"/>
        <v>0</v>
      </c>
      <c r="S176" s="34">
        <f t="shared" si="44"/>
        <v>0</v>
      </c>
      <c r="T176" s="34">
        <f t="shared" si="45"/>
        <v>0</v>
      </c>
    </row>
    <row r="177" spans="1:20" x14ac:dyDescent="0.3">
      <c r="A177" t="s">
        <v>210</v>
      </c>
      <c r="B177" t="s">
        <v>211</v>
      </c>
      <c r="C177" t="s">
        <v>212</v>
      </c>
      <c r="D177" t="str">
        <f>_xlfn.CONCAT("Recruit ", 'MOH HQ Vacancy Analysis'!H177, " Grade ", 'MOH HQ Vacancy Analysis'!L177, " ", 'MOH HQ Vacancy Analysis'!J177, " in the ",'MOH HQ Vacancy Analysis'!D177, " at Ministry of Health Headquarters")</f>
        <v>Recruit 0 Grade I Accountant in the Cash Office at Ministry of Health Headquarters</v>
      </c>
      <c r="E177" s="2" t="str">
        <f t="shared" si="31"/>
        <v/>
      </c>
      <c r="F177" s="2" t="str">
        <f t="shared" si="32"/>
        <v/>
      </c>
      <c r="G177" s="2" t="str">
        <f t="shared" si="33"/>
        <v/>
      </c>
      <c r="H177" s="2" t="str">
        <f t="shared" si="34"/>
        <v/>
      </c>
      <c r="I177" s="2" t="str">
        <f t="shared" si="35"/>
        <v/>
      </c>
      <c r="J177" s="2" t="str">
        <f t="shared" si="36"/>
        <v/>
      </c>
      <c r="K177" s="2" t="str">
        <f t="shared" si="37"/>
        <v/>
      </c>
      <c r="L177" s="2" t="str">
        <f t="shared" si="38"/>
        <v/>
      </c>
      <c r="M177" s="2">
        <f>'MOH HQ Vacancy Analysis'!H177*INDEX('Salary Bands &amp; COVID Allowances'!I:I, MATCH('MOH HQ Vacancy Analysis'!M177, 'Salary Bands &amp; COVID Allowances'!A:A, 0))</f>
        <v>0</v>
      </c>
      <c r="N177" s="34">
        <f t="shared" si="39"/>
        <v>0</v>
      </c>
      <c r="O177" s="34">
        <f t="shared" si="40"/>
        <v>0</v>
      </c>
      <c r="P177" s="34">
        <f t="shared" si="41"/>
        <v>0</v>
      </c>
      <c r="Q177" s="34">
        <f t="shared" si="42"/>
        <v>0</v>
      </c>
      <c r="R177" s="34">
        <f t="shared" si="43"/>
        <v>0</v>
      </c>
      <c r="S177" s="34">
        <f t="shared" si="44"/>
        <v>0</v>
      </c>
      <c r="T177" s="34">
        <f t="shared" si="45"/>
        <v>0</v>
      </c>
    </row>
    <row r="178" spans="1:20" x14ac:dyDescent="0.3">
      <c r="A178" t="s">
        <v>210</v>
      </c>
      <c r="B178" t="s">
        <v>211</v>
      </c>
      <c r="C178" t="s">
        <v>212</v>
      </c>
      <c r="D178" t="str">
        <f>_xlfn.CONCAT("Recruit ", 'MOH HQ Vacancy Analysis'!H178, " Grade ", 'MOH HQ Vacancy Analysis'!L178, " ", 'MOH HQ Vacancy Analysis'!J178, " in the ",'MOH HQ Vacancy Analysis'!D178, " at Ministry of Health Headquarters")</f>
        <v>Recruit 2 Grade K Assistant Accountant in the Cash Office at Ministry of Health Headquarters</v>
      </c>
      <c r="E178" s="2" t="str">
        <f t="shared" si="31"/>
        <v>X</v>
      </c>
      <c r="F178" s="2" t="str">
        <f t="shared" si="32"/>
        <v>X</v>
      </c>
      <c r="G178" s="2" t="str">
        <f t="shared" si="33"/>
        <v>X</v>
      </c>
      <c r="H178" s="2" t="str">
        <f t="shared" si="34"/>
        <v>X</v>
      </c>
      <c r="I178" s="2" t="str">
        <f t="shared" si="35"/>
        <v>X</v>
      </c>
      <c r="J178" s="2" t="str">
        <f t="shared" si="36"/>
        <v>X</v>
      </c>
      <c r="K178" s="2" t="str">
        <f t="shared" si="37"/>
        <v>X</v>
      </c>
      <c r="L178" s="2" t="str">
        <f t="shared" si="38"/>
        <v>X</v>
      </c>
      <c r="M178" s="2">
        <f>'MOH HQ Vacancy Analysis'!H178*INDEX('Salary Bands &amp; COVID Allowances'!I:I, MATCH('MOH HQ Vacancy Analysis'!M178, 'Salary Bands &amp; COVID Allowances'!A:A, 0))</f>
        <v>7570944</v>
      </c>
      <c r="N178" s="34">
        <f t="shared" si="39"/>
        <v>7570944</v>
      </c>
      <c r="O178" s="34">
        <f t="shared" si="40"/>
        <v>7570944</v>
      </c>
      <c r="P178" s="34">
        <f t="shared" si="41"/>
        <v>7570944</v>
      </c>
      <c r="Q178" s="34">
        <f t="shared" si="42"/>
        <v>7570944</v>
      </c>
      <c r="R178" s="34">
        <f t="shared" si="43"/>
        <v>7570944</v>
      </c>
      <c r="S178" s="34">
        <f t="shared" si="44"/>
        <v>7570944</v>
      </c>
      <c r="T178" s="34">
        <f t="shared" si="45"/>
        <v>7570944</v>
      </c>
    </row>
    <row r="179" spans="1:20" x14ac:dyDescent="0.3">
      <c r="A179" t="s">
        <v>210</v>
      </c>
      <c r="B179" t="s">
        <v>211</v>
      </c>
      <c r="C179" t="s">
        <v>212</v>
      </c>
      <c r="D179" t="str">
        <f>_xlfn.CONCAT("Recruit ", 'MOH HQ Vacancy Analysis'!H179, " Grade ", 'MOH HQ Vacancy Analysis'!L179, " ", 'MOH HQ Vacancy Analysis'!J179, " in the ",'MOH HQ Vacancy Analysis'!D179, " at Ministry of Health Headquarters")</f>
        <v>Recruit 1 Grade J Senior Assistant Accountant in the Salaries and Advances at Ministry of Health Headquarters</v>
      </c>
      <c r="E179" s="2" t="str">
        <f t="shared" si="31"/>
        <v>X</v>
      </c>
      <c r="F179" s="2" t="str">
        <f t="shared" si="32"/>
        <v>X</v>
      </c>
      <c r="G179" s="2" t="str">
        <f t="shared" si="33"/>
        <v>X</v>
      </c>
      <c r="H179" s="2" t="str">
        <f t="shared" si="34"/>
        <v>X</v>
      </c>
      <c r="I179" s="2" t="str">
        <f t="shared" si="35"/>
        <v>X</v>
      </c>
      <c r="J179" s="2" t="str">
        <f t="shared" si="36"/>
        <v>X</v>
      </c>
      <c r="K179" s="2" t="str">
        <f t="shared" si="37"/>
        <v>X</v>
      </c>
      <c r="L179" s="2" t="str">
        <f t="shared" si="38"/>
        <v>X</v>
      </c>
      <c r="M179" s="2">
        <f>'MOH HQ Vacancy Analysis'!H179*INDEX('Salary Bands &amp; COVID Allowances'!I:I, MATCH('MOH HQ Vacancy Analysis'!M179, 'Salary Bands &amp; COVID Allowances'!A:A, 0))</f>
        <v>4455804</v>
      </c>
      <c r="N179" s="34">
        <f t="shared" si="39"/>
        <v>4455804</v>
      </c>
      <c r="O179" s="34">
        <f t="shared" si="40"/>
        <v>4455804</v>
      </c>
      <c r="P179" s="34">
        <f t="shared" si="41"/>
        <v>4455804</v>
      </c>
      <c r="Q179" s="34">
        <f t="shared" si="42"/>
        <v>4455804</v>
      </c>
      <c r="R179" s="34">
        <f t="shared" si="43"/>
        <v>4455804</v>
      </c>
      <c r="S179" s="34">
        <f t="shared" si="44"/>
        <v>4455804</v>
      </c>
      <c r="T179" s="34">
        <f t="shared" si="45"/>
        <v>4455804</v>
      </c>
    </row>
    <row r="180" spans="1:20" x14ac:dyDescent="0.3">
      <c r="A180" t="s">
        <v>210</v>
      </c>
      <c r="B180" t="s">
        <v>211</v>
      </c>
      <c r="C180" t="s">
        <v>212</v>
      </c>
      <c r="D180" t="str">
        <f>_xlfn.CONCAT("Recruit ", 'MOH HQ Vacancy Analysis'!H180, " Grade ", 'MOH HQ Vacancy Analysis'!L180, " ", 'MOH HQ Vacancy Analysis'!J180, " in the ",'MOH HQ Vacancy Analysis'!D180, " at Ministry of Health Headquarters")</f>
        <v>Recruit 1 Grade K Assistant Accountant in the Salaries and Advances at Ministry of Health Headquarters</v>
      </c>
      <c r="E180" s="2" t="str">
        <f t="shared" si="31"/>
        <v>X</v>
      </c>
      <c r="F180" s="2" t="str">
        <f t="shared" si="32"/>
        <v>X</v>
      </c>
      <c r="G180" s="2" t="str">
        <f t="shared" si="33"/>
        <v>X</v>
      </c>
      <c r="H180" s="2" t="str">
        <f t="shared" si="34"/>
        <v>X</v>
      </c>
      <c r="I180" s="2" t="str">
        <f t="shared" si="35"/>
        <v>X</v>
      </c>
      <c r="J180" s="2" t="str">
        <f t="shared" si="36"/>
        <v>X</v>
      </c>
      <c r="K180" s="2" t="str">
        <f t="shared" si="37"/>
        <v>X</v>
      </c>
      <c r="L180" s="2" t="str">
        <f t="shared" si="38"/>
        <v>X</v>
      </c>
      <c r="M180" s="2">
        <f>'MOH HQ Vacancy Analysis'!H180*INDEX('Salary Bands &amp; COVID Allowances'!I:I, MATCH('MOH HQ Vacancy Analysis'!M180, 'Salary Bands &amp; COVID Allowances'!A:A, 0))</f>
        <v>3785472</v>
      </c>
      <c r="N180" s="34">
        <f t="shared" si="39"/>
        <v>3785472</v>
      </c>
      <c r="O180" s="34">
        <f t="shared" si="40"/>
        <v>3785472</v>
      </c>
      <c r="P180" s="34">
        <f t="shared" si="41"/>
        <v>3785472</v>
      </c>
      <c r="Q180" s="34">
        <f t="shared" si="42"/>
        <v>3785472</v>
      </c>
      <c r="R180" s="34">
        <f t="shared" si="43"/>
        <v>3785472</v>
      </c>
      <c r="S180" s="34">
        <f t="shared" si="44"/>
        <v>3785472</v>
      </c>
      <c r="T180" s="34">
        <f t="shared" si="45"/>
        <v>3785472</v>
      </c>
    </row>
    <row r="181" spans="1:20" x14ac:dyDescent="0.3">
      <c r="A181" t="s">
        <v>210</v>
      </c>
      <c r="B181" t="s">
        <v>211</v>
      </c>
      <c r="C181" t="s">
        <v>212</v>
      </c>
      <c r="D181" t="str">
        <f>_xlfn.CONCAT("Recruit ", 'MOH HQ Vacancy Analysis'!H181, " Grade ", 'MOH HQ Vacancy Analysis'!L181, " ", 'MOH HQ Vacancy Analysis'!J181, " in the ",'MOH HQ Vacancy Analysis'!D181, " at Ministry of Health Headquarters")</f>
        <v>Recruit 1 Grade G Principal Accountant in the Reconciliation at Ministry of Health Headquarters</v>
      </c>
      <c r="E181" s="2" t="str">
        <f t="shared" si="31"/>
        <v>X</v>
      </c>
      <c r="F181" s="2" t="str">
        <f t="shared" si="32"/>
        <v>X</v>
      </c>
      <c r="G181" s="2" t="str">
        <f t="shared" si="33"/>
        <v>X</v>
      </c>
      <c r="H181" s="2" t="str">
        <f t="shared" si="34"/>
        <v>X</v>
      </c>
      <c r="I181" s="2" t="str">
        <f t="shared" si="35"/>
        <v>X</v>
      </c>
      <c r="J181" s="2" t="str">
        <f t="shared" si="36"/>
        <v>X</v>
      </c>
      <c r="K181" s="2" t="str">
        <f t="shared" si="37"/>
        <v>X</v>
      </c>
      <c r="L181" s="2" t="str">
        <f t="shared" si="38"/>
        <v>X</v>
      </c>
      <c r="M181" s="2">
        <f>'MOH HQ Vacancy Analysis'!H181*INDEX('Salary Bands &amp; COVID Allowances'!I:I, MATCH('MOH HQ Vacancy Analysis'!M181, 'Salary Bands &amp; COVID Allowances'!A:A, 0))</f>
        <v>7417372</v>
      </c>
      <c r="N181" s="34">
        <f t="shared" si="39"/>
        <v>7417372</v>
      </c>
      <c r="O181" s="34">
        <f t="shared" si="40"/>
        <v>7417372</v>
      </c>
      <c r="P181" s="34">
        <f t="shared" si="41"/>
        <v>7417372</v>
      </c>
      <c r="Q181" s="34">
        <f t="shared" si="42"/>
        <v>7417372</v>
      </c>
      <c r="R181" s="34">
        <f t="shared" si="43"/>
        <v>7417372</v>
      </c>
      <c r="S181" s="34">
        <f t="shared" si="44"/>
        <v>7417372</v>
      </c>
      <c r="T181" s="34">
        <f t="shared" si="45"/>
        <v>7417372</v>
      </c>
    </row>
    <row r="182" spans="1:20" x14ac:dyDescent="0.3">
      <c r="A182" t="s">
        <v>210</v>
      </c>
      <c r="B182" t="s">
        <v>211</v>
      </c>
      <c r="C182" t="s">
        <v>212</v>
      </c>
      <c r="D182" t="str">
        <f>_xlfn.CONCAT("Recruit ", 'MOH HQ Vacancy Analysis'!H182, " Grade ", 'MOH HQ Vacancy Analysis'!L182, " ", 'MOH HQ Vacancy Analysis'!J182, " in the ",'MOH HQ Vacancy Analysis'!D182, " at Ministry of Health Headquarters")</f>
        <v>Recruit 4 Grade K Assistant Accountant in the Reconciliation at Ministry of Health Headquarters</v>
      </c>
      <c r="E182" s="2" t="str">
        <f t="shared" si="31"/>
        <v>X</v>
      </c>
      <c r="F182" s="2" t="str">
        <f t="shared" si="32"/>
        <v>X</v>
      </c>
      <c r="G182" s="2" t="str">
        <f t="shared" si="33"/>
        <v>X</v>
      </c>
      <c r="H182" s="2" t="str">
        <f t="shared" si="34"/>
        <v>X</v>
      </c>
      <c r="I182" s="2" t="str">
        <f t="shared" si="35"/>
        <v>X</v>
      </c>
      <c r="J182" s="2" t="str">
        <f t="shared" si="36"/>
        <v>X</v>
      </c>
      <c r="K182" s="2" t="str">
        <f t="shared" si="37"/>
        <v>X</v>
      </c>
      <c r="L182" s="2" t="str">
        <f t="shared" si="38"/>
        <v>X</v>
      </c>
      <c r="M182" s="2">
        <f>'MOH HQ Vacancy Analysis'!H182*INDEX('Salary Bands &amp; COVID Allowances'!I:I, MATCH('MOH HQ Vacancy Analysis'!M182, 'Salary Bands &amp; COVID Allowances'!A:A, 0))</f>
        <v>15141888</v>
      </c>
      <c r="N182" s="34">
        <f t="shared" si="39"/>
        <v>15141888</v>
      </c>
      <c r="O182" s="34">
        <f t="shared" si="40"/>
        <v>15141888</v>
      </c>
      <c r="P182" s="34">
        <f t="shared" si="41"/>
        <v>15141888</v>
      </c>
      <c r="Q182" s="34">
        <f t="shared" si="42"/>
        <v>15141888</v>
      </c>
      <c r="R182" s="34">
        <f t="shared" si="43"/>
        <v>15141888</v>
      </c>
      <c r="S182" s="34">
        <f t="shared" si="44"/>
        <v>15141888</v>
      </c>
      <c r="T182" s="34">
        <f t="shared" si="45"/>
        <v>15141888</v>
      </c>
    </row>
    <row r="183" spans="1:20" x14ac:dyDescent="0.3">
      <c r="A183" t="s">
        <v>210</v>
      </c>
      <c r="B183" t="s">
        <v>211</v>
      </c>
      <c r="C183" t="s">
        <v>212</v>
      </c>
      <c r="D183" t="str">
        <f>_xlfn.CONCAT("Recruit ", 'MOH HQ Vacancy Analysis'!H183, " Grade ", 'MOH HQ Vacancy Analysis'!L183, " ", 'MOH HQ Vacancy Analysis'!J183, " in the ",'MOH HQ Vacancy Analysis'!D183, " at Ministry of Health Headquarters")</f>
        <v>Recruit 0 Grade I Accountant in the Revenue Account Section at Ministry of Health Headquarters</v>
      </c>
      <c r="E183" s="2" t="str">
        <f t="shared" si="31"/>
        <v/>
      </c>
      <c r="F183" s="2" t="str">
        <f t="shared" si="32"/>
        <v/>
      </c>
      <c r="G183" s="2" t="str">
        <f t="shared" si="33"/>
        <v/>
      </c>
      <c r="H183" s="2" t="str">
        <f t="shared" si="34"/>
        <v/>
      </c>
      <c r="I183" s="2" t="str">
        <f t="shared" si="35"/>
        <v/>
      </c>
      <c r="J183" s="2" t="str">
        <f t="shared" si="36"/>
        <v/>
      </c>
      <c r="K183" s="2" t="str">
        <f t="shared" si="37"/>
        <v/>
      </c>
      <c r="L183" s="2" t="str">
        <f t="shared" si="38"/>
        <v/>
      </c>
      <c r="M183" s="2">
        <f>'MOH HQ Vacancy Analysis'!H183*INDEX('Salary Bands &amp; COVID Allowances'!I:I, MATCH('MOH HQ Vacancy Analysis'!M183, 'Salary Bands &amp; COVID Allowances'!A:A, 0))</f>
        <v>0</v>
      </c>
      <c r="N183" s="34">
        <f t="shared" si="39"/>
        <v>0</v>
      </c>
      <c r="O183" s="34">
        <f t="shared" si="40"/>
        <v>0</v>
      </c>
      <c r="P183" s="34">
        <f t="shared" si="41"/>
        <v>0</v>
      </c>
      <c r="Q183" s="34">
        <f t="shared" si="42"/>
        <v>0</v>
      </c>
      <c r="R183" s="34">
        <f t="shared" si="43"/>
        <v>0</v>
      </c>
      <c r="S183" s="34">
        <f t="shared" si="44"/>
        <v>0</v>
      </c>
      <c r="T183" s="34">
        <f t="shared" si="45"/>
        <v>0</v>
      </c>
    </row>
    <row r="184" spans="1:20" x14ac:dyDescent="0.3">
      <c r="A184" t="s">
        <v>210</v>
      </c>
      <c r="B184" t="s">
        <v>211</v>
      </c>
      <c r="C184" t="s">
        <v>212</v>
      </c>
      <c r="D184" t="str">
        <f>_xlfn.CONCAT("Recruit ", 'MOH HQ Vacancy Analysis'!H184, " Grade ", 'MOH HQ Vacancy Analysis'!L184, " ", 'MOH HQ Vacancy Analysis'!J184, " in the ",'MOH HQ Vacancy Analysis'!D184, " at Ministry of Health Headquarters")</f>
        <v>Recruit 1 Grade K Assistant Accountant in the Revenue Account Section at Ministry of Health Headquarters</v>
      </c>
      <c r="E184" s="2" t="str">
        <f t="shared" si="31"/>
        <v>X</v>
      </c>
      <c r="F184" s="2" t="str">
        <f t="shared" si="32"/>
        <v>X</v>
      </c>
      <c r="G184" s="2" t="str">
        <f t="shared" si="33"/>
        <v>X</v>
      </c>
      <c r="H184" s="2" t="str">
        <f t="shared" si="34"/>
        <v>X</v>
      </c>
      <c r="I184" s="2" t="str">
        <f t="shared" si="35"/>
        <v>X</v>
      </c>
      <c r="J184" s="2" t="str">
        <f t="shared" si="36"/>
        <v>X</v>
      </c>
      <c r="K184" s="2" t="str">
        <f t="shared" si="37"/>
        <v>X</v>
      </c>
      <c r="L184" s="2" t="str">
        <f t="shared" si="38"/>
        <v>X</v>
      </c>
      <c r="M184" s="2">
        <f>'MOH HQ Vacancy Analysis'!H184*INDEX('Salary Bands &amp; COVID Allowances'!I:I, MATCH('MOH HQ Vacancy Analysis'!M184, 'Salary Bands &amp; COVID Allowances'!A:A, 0))</f>
        <v>3785472</v>
      </c>
      <c r="N184" s="34">
        <f t="shared" si="39"/>
        <v>3785472</v>
      </c>
      <c r="O184" s="34">
        <f t="shared" si="40"/>
        <v>3785472</v>
      </c>
      <c r="P184" s="34">
        <f t="shared" si="41"/>
        <v>3785472</v>
      </c>
      <c r="Q184" s="34">
        <f t="shared" si="42"/>
        <v>3785472</v>
      </c>
      <c r="R184" s="34">
        <f t="shared" si="43"/>
        <v>3785472</v>
      </c>
      <c r="S184" s="34">
        <f t="shared" si="44"/>
        <v>3785472</v>
      </c>
      <c r="T184" s="34">
        <f t="shared" si="45"/>
        <v>3785472</v>
      </c>
    </row>
    <row r="185" spans="1:20" x14ac:dyDescent="0.3">
      <c r="A185" t="s">
        <v>210</v>
      </c>
      <c r="B185" t="s">
        <v>211</v>
      </c>
      <c r="C185" t="s">
        <v>212</v>
      </c>
      <c r="D185" t="str">
        <f>_xlfn.CONCAT("Recruit ", 'MOH HQ Vacancy Analysis'!H185, " Grade ", 'MOH HQ Vacancy Analysis'!L185, " ", 'MOH HQ Vacancy Analysis'!J185, " in the ",'MOH HQ Vacancy Analysis'!D185, " at Ministry of Health Headquarters")</f>
        <v>Recruit 1 Grade E Other Management Staff in the Development Account Division at Ministry of Health Headquarters</v>
      </c>
      <c r="E185" s="2" t="str">
        <f t="shared" si="31"/>
        <v>X</v>
      </c>
      <c r="F185" s="2" t="str">
        <f t="shared" si="32"/>
        <v>X</v>
      </c>
      <c r="G185" s="2" t="str">
        <f t="shared" si="33"/>
        <v>X</v>
      </c>
      <c r="H185" s="2" t="str">
        <f t="shared" si="34"/>
        <v>X</v>
      </c>
      <c r="I185" s="2" t="str">
        <f t="shared" si="35"/>
        <v>X</v>
      </c>
      <c r="J185" s="2" t="str">
        <f t="shared" si="36"/>
        <v>X</v>
      </c>
      <c r="K185" s="2" t="str">
        <f t="shared" si="37"/>
        <v>X</v>
      </c>
      <c r="L185" s="2" t="str">
        <f t="shared" si="38"/>
        <v>X</v>
      </c>
      <c r="M185" s="2">
        <f>'MOH HQ Vacancy Analysis'!H185*INDEX('Salary Bands &amp; COVID Allowances'!I:I, MATCH('MOH HQ Vacancy Analysis'!M185, 'Salary Bands &amp; COVID Allowances'!A:A, 0))</f>
        <v>14764224</v>
      </c>
      <c r="N185" s="34">
        <f t="shared" si="39"/>
        <v>14764224</v>
      </c>
      <c r="O185" s="34">
        <f t="shared" si="40"/>
        <v>14764224</v>
      </c>
      <c r="P185" s="34">
        <f t="shared" si="41"/>
        <v>14764224</v>
      </c>
      <c r="Q185" s="34">
        <f t="shared" si="42"/>
        <v>14764224</v>
      </c>
      <c r="R185" s="34">
        <f t="shared" si="43"/>
        <v>14764224</v>
      </c>
      <c r="S185" s="34">
        <f t="shared" si="44"/>
        <v>14764224</v>
      </c>
      <c r="T185" s="34">
        <f t="shared" si="45"/>
        <v>14764224</v>
      </c>
    </row>
    <row r="186" spans="1:20" x14ac:dyDescent="0.3">
      <c r="A186" t="s">
        <v>210</v>
      </c>
      <c r="B186" t="s">
        <v>211</v>
      </c>
      <c r="C186" t="s">
        <v>212</v>
      </c>
      <c r="D186" t="str">
        <f>_xlfn.CONCAT("Recruit ", 'MOH HQ Vacancy Analysis'!H186, " Grade ", 'MOH HQ Vacancy Analysis'!L186, " ", 'MOH HQ Vacancy Analysis'!J186, " in the ",'MOH HQ Vacancy Analysis'!D186, " at Ministry of Health Headquarters")</f>
        <v>Recruit 0 Grade G Principal Accountant in the Local Development Account Section at Ministry of Health Headquarters</v>
      </c>
      <c r="E186" s="2" t="str">
        <f t="shared" si="31"/>
        <v/>
      </c>
      <c r="F186" s="2" t="str">
        <f t="shared" si="32"/>
        <v/>
      </c>
      <c r="G186" s="2" t="str">
        <f t="shared" si="33"/>
        <v/>
      </c>
      <c r="H186" s="2" t="str">
        <f t="shared" si="34"/>
        <v/>
      </c>
      <c r="I186" s="2" t="str">
        <f t="shared" si="35"/>
        <v/>
      </c>
      <c r="J186" s="2" t="str">
        <f t="shared" si="36"/>
        <v/>
      </c>
      <c r="K186" s="2" t="str">
        <f t="shared" si="37"/>
        <v/>
      </c>
      <c r="L186" s="2" t="str">
        <f t="shared" si="38"/>
        <v/>
      </c>
      <c r="M186" s="2">
        <f>'MOH HQ Vacancy Analysis'!H186*INDEX('Salary Bands &amp; COVID Allowances'!I:I, MATCH('MOH HQ Vacancy Analysis'!M186, 'Salary Bands &amp; COVID Allowances'!A:A, 0))</f>
        <v>0</v>
      </c>
      <c r="N186" s="34">
        <f t="shared" si="39"/>
        <v>0</v>
      </c>
      <c r="O186" s="34">
        <f t="shared" si="40"/>
        <v>0</v>
      </c>
      <c r="P186" s="34">
        <f t="shared" si="41"/>
        <v>0</v>
      </c>
      <c r="Q186" s="34">
        <f t="shared" si="42"/>
        <v>0</v>
      </c>
      <c r="R186" s="34">
        <f t="shared" si="43"/>
        <v>0</v>
      </c>
      <c r="S186" s="34">
        <f t="shared" si="44"/>
        <v>0</v>
      </c>
      <c r="T186" s="34">
        <f t="shared" si="45"/>
        <v>0</v>
      </c>
    </row>
    <row r="187" spans="1:20" x14ac:dyDescent="0.3">
      <c r="A187" t="s">
        <v>210</v>
      </c>
      <c r="B187" t="s">
        <v>211</v>
      </c>
      <c r="C187" t="s">
        <v>212</v>
      </c>
      <c r="D187" t="str">
        <f>_xlfn.CONCAT("Recruit ", 'MOH HQ Vacancy Analysis'!H187, " Grade ", 'MOH HQ Vacancy Analysis'!L187, " ", 'MOH HQ Vacancy Analysis'!J187, " in the ",'MOH HQ Vacancy Analysis'!D187, " at Ministry of Health Headquarters")</f>
        <v>Recruit 1 Grade J Senior Assistant Accountant in the Local Development Account Section at Ministry of Health Headquarters</v>
      </c>
      <c r="E187" s="2" t="str">
        <f t="shared" si="31"/>
        <v>X</v>
      </c>
      <c r="F187" s="2" t="str">
        <f t="shared" si="32"/>
        <v>X</v>
      </c>
      <c r="G187" s="2" t="str">
        <f t="shared" si="33"/>
        <v>X</v>
      </c>
      <c r="H187" s="2" t="str">
        <f t="shared" si="34"/>
        <v>X</v>
      </c>
      <c r="I187" s="2" t="str">
        <f t="shared" si="35"/>
        <v>X</v>
      </c>
      <c r="J187" s="2" t="str">
        <f t="shared" si="36"/>
        <v>X</v>
      </c>
      <c r="K187" s="2" t="str">
        <f t="shared" si="37"/>
        <v>X</v>
      </c>
      <c r="L187" s="2" t="str">
        <f t="shared" si="38"/>
        <v>X</v>
      </c>
      <c r="M187" s="2">
        <f>'MOH HQ Vacancy Analysis'!H187*INDEX('Salary Bands &amp; COVID Allowances'!I:I, MATCH('MOH HQ Vacancy Analysis'!M187, 'Salary Bands &amp; COVID Allowances'!A:A, 0))</f>
        <v>4455804</v>
      </c>
      <c r="N187" s="34">
        <f t="shared" si="39"/>
        <v>4455804</v>
      </c>
      <c r="O187" s="34">
        <f t="shared" si="40"/>
        <v>4455804</v>
      </c>
      <c r="P187" s="34">
        <f t="shared" si="41"/>
        <v>4455804</v>
      </c>
      <c r="Q187" s="34">
        <f t="shared" si="42"/>
        <v>4455804</v>
      </c>
      <c r="R187" s="34">
        <f t="shared" si="43"/>
        <v>4455804</v>
      </c>
      <c r="S187" s="34">
        <f t="shared" si="44"/>
        <v>4455804</v>
      </c>
      <c r="T187" s="34">
        <f t="shared" si="45"/>
        <v>4455804</v>
      </c>
    </row>
    <row r="188" spans="1:20" x14ac:dyDescent="0.3">
      <c r="A188" t="s">
        <v>210</v>
      </c>
      <c r="B188" t="s">
        <v>211</v>
      </c>
      <c r="C188" t="s">
        <v>212</v>
      </c>
      <c r="D188" t="str">
        <f>_xlfn.CONCAT("Recruit ", 'MOH HQ Vacancy Analysis'!H188, " Grade ", 'MOH HQ Vacancy Analysis'!L188, " ", 'MOH HQ Vacancy Analysis'!J188, " in the ",'MOH HQ Vacancy Analysis'!D188, " at Ministry of Health Headquarters")</f>
        <v>Recruit 1 Grade K Assistant Accountant in the Local Development Account Section at Ministry of Health Headquarters</v>
      </c>
      <c r="E188" s="2" t="str">
        <f t="shared" si="31"/>
        <v>X</v>
      </c>
      <c r="F188" s="2" t="str">
        <f t="shared" si="32"/>
        <v>X</v>
      </c>
      <c r="G188" s="2" t="str">
        <f t="shared" si="33"/>
        <v>X</v>
      </c>
      <c r="H188" s="2" t="str">
        <f t="shared" si="34"/>
        <v>X</v>
      </c>
      <c r="I188" s="2" t="str">
        <f t="shared" si="35"/>
        <v>X</v>
      </c>
      <c r="J188" s="2" t="str">
        <f t="shared" si="36"/>
        <v>X</v>
      </c>
      <c r="K188" s="2" t="str">
        <f t="shared" si="37"/>
        <v>X</v>
      </c>
      <c r="L188" s="2" t="str">
        <f t="shared" si="38"/>
        <v>X</v>
      </c>
      <c r="M188" s="2">
        <f>'MOH HQ Vacancy Analysis'!H188*INDEX('Salary Bands &amp; COVID Allowances'!I:I, MATCH('MOH HQ Vacancy Analysis'!M188, 'Salary Bands &amp; COVID Allowances'!A:A, 0))</f>
        <v>3785472</v>
      </c>
      <c r="N188" s="34">
        <f t="shared" si="39"/>
        <v>3785472</v>
      </c>
      <c r="O188" s="34">
        <f t="shared" si="40"/>
        <v>3785472</v>
      </c>
      <c r="P188" s="34">
        <f t="shared" si="41"/>
        <v>3785472</v>
      </c>
      <c r="Q188" s="34">
        <f t="shared" si="42"/>
        <v>3785472</v>
      </c>
      <c r="R188" s="34">
        <f t="shared" si="43"/>
        <v>3785472</v>
      </c>
      <c r="S188" s="34">
        <f t="shared" si="44"/>
        <v>3785472</v>
      </c>
      <c r="T188" s="34">
        <f t="shared" si="45"/>
        <v>3785472</v>
      </c>
    </row>
    <row r="189" spans="1:20" x14ac:dyDescent="0.3">
      <c r="A189" t="s">
        <v>210</v>
      </c>
      <c r="B189" t="s">
        <v>211</v>
      </c>
      <c r="C189" t="s">
        <v>212</v>
      </c>
      <c r="D189" t="str">
        <f>_xlfn.CONCAT("Recruit ", 'MOH HQ Vacancy Analysis'!H189, " Grade ", 'MOH HQ Vacancy Analysis'!L189, " ", 'MOH HQ Vacancy Analysis'!J189, " in the ",'MOH HQ Vacancy Analysis'!D189, " at Ministry of Health Headquarters")</f>
        <v>Recruit 0 Grade F Chief Accountant in the Foreign Development Accounts Section at Ministry of Health Headquarters</v>
      </c>
      <c r="E189" s="2" t="str">
        <f t="shared" si="31"/>
        <v/>
      </c>
      <c r="F189" s="2" t="str">
        <f t="shared" si="32"/>
        <v/>
      </c>
      <c r="G189" s="2" t="str">
        <f t="shared" si="33"/>
        <v/>
      </c>
      <c r="H189" s="2" t="str">
        <f t="shared" si="34"/>
        <v/>
      </c>
      <c r="I189" s="2" t="str">
        <f t="shared" si="35"/>
        <v/>
      </c>
      <c r="J189" s="2" t="str">
        <f t="shared" si="36"/>
        <v/>
      </c>
      <c r="K189" s="2" t="str">
        <f t="shared" si="37"/>
        <v/>
      </c>
      <c r="L189" s="2" t="str">
        <f t="shared" si="38"/>
        <v/>
      </c>
      <c r="M189" s="2">
        <f>'MOH HQ Vacancy Analysis'!H189*INDEX('Salary Bands &amp; COVID Allowances'!I:I, MATCH('MOH HQ Vacancy Analysis'!M189, 'Salary Bands &amp; COVID Allowances'!A:A, 0))</f>
        <v>0</v>
      </c>
      <c r="N189" s="34">
        <f t="shared" si="39"/>
        <v>0</v>
      </c>
      <c r="O189" s="34">
        <f t="shared" si="40"/>
        <v>0</v>
      </c>
      <c r="P189" s="34">
        <f t="shared" si="41"/>
        <v>0</v>
      </c>
      <c r="Q189" s="34">
        <f t="shared" si="42"/>
        <v>0</v>
      </c>
      <c r="R189" s="34">
        <f t="shared" si="43"/>
        <v>0</v>
      </c>
      <c r="S189" s="34">
        <f t="shared" si="44"/>
        <v>0</v>
      </c>
      <c r="T189" s="34">
        <f t="shared" si="45"/>
        <v>0</v>
      </c>
    </row>
    <row r="190" spans="1:20" x14ac:dyDescent="0.3">
      <c r="A190" t="s">
        <v>210</v>
      </c>
      <c r="B190" t="s">
        <v>211</v>
      </c>
      <c r="C190" t="s">
        <v>212</v>
      </c>
      <c r="D190" t="str">
        <f>_xlfn.CONCAT("Recruit ", 'MOH HQ Vacancy Analysis'!H190, " Grade ", 'MOH HQ Vacancy Analysis'!L190, " ", 'MOH HQ Vacancy Analysis'!J190, " in the ",'MOH HQ Vacancy Analysis'!D190, " at Ministry of Health Headquarters")</f>
        <v>Recruit 1 Grade G Principal Accountant in the Foreign Development Accounts Section at Ministry of Health Headquarters</v>
      </c>
      <c r="E190" s="2" t="str">
        <f t="shared" si="31"/>
        <v>X</v>
      </c>
      <c r="F190" s="2" t="str">
        <f t="shared" si="32"/>
        <v>X</v>
      </c>
      <c r="G190" s="2" t="str">
        <f t="shared" si="33"/>
        <v>X</v>
      </c>
      <c r="H190" s="2" t="str">
        <f t="shared" si="34"/>
        <v>X</v>
      </c>
      <c r="I190" s="2" t="str">
        <f t="shared" si="35"/>
        <v>X</v>
      </c>
      <c r="J190" s="2" t="str">
        <f t="shared" si="36"/>
        <v>X</v>
      </c>
      <c r="K190" s="2" t="str">
        <f t="shared" si="37"/>
        <v>X</v>
      </c>
      <c r="L190" s="2" t="str">
        <f t="shared" si="38"/>
        <v>X</v>
      </c>
      <c r="M190" s="2">
        <f>'MOH HQ Vacancy Analysis'!H190*INDEX('Salary Bands &amp; COVID Allowances'!I:I, MATCH('MOH HQ Vacancy Analysis'!M190, 'Salary Bands &amp; COVID Allowances'!A:A, 0))</f>
        <v>7417372</v>
      </c>
      <c r="N190" s="34">
        <f t="shared" si="39"/>
        <v>7417372</v>
      </c>
      <c r="O190" s="34">
        <f t="shared" si="40"/>
        <v>7417372</v>
      </c>
      <c r="P190" s="34">
        <f t="shared" si="41"/>
        <v>7417372</v>
      </c>
      <c r="Q190" s="34">
        <f t="shared" si="42"/>
        <v>7417372</v>
      </c>
      <c r="R190" s="34">
        <f t="shared" si="43"/>
        <v>7417372</v>
      </c>
      <c r="S190" s="34">
        <f t="shared" si="44"/>
        <v>7417372</v>
      </c>
      <c r="T190" s="34">
        <f t="shared" si="45"/>
        <v>7417372</v>
      </c>
    </row>
    <row r="191" spans="1:20" x14ac:dyDescent="0.3">
      <c r="A191" t="s">
        <v>210</v>
      </c>
      <c r="B191" t="s">
        <v>211</v>
      </c>
      <c r="C191" t="s">
        <v>212</v>
      </c>
      <c r="D191" t="str">
        <f>_xlfn.CONCAT("Recruit ", 'MOH HQ Vacancy Analysis'!H191, " Grade ", 'MOH HQ Vacancy Analysis'!L191, " ", 'MOH HQ Vacancy Analysis'!J191, " in the ",'MOH HQ Vacancy Analysis'!D191, " at Ministry of Health Headquarters")</f>
        <v>Recruit 2 Grade I Accountant in the Foreign Development Accounts Section at Ministry of Health Headquarters</v>
      </c>
      <c r="E191" s="2" t="str">
        <f t="shared" si="31"/>
        <v>X</v>
      </c>
      <c r="F191" s="2" t="str">
        <f t="shared" si="32"/>
        <v>X</v>
      </c>
      <c r="G191" s="2" t="str">
        <f t="shared" si="33"/>
        <v>X</v>
      </c>
      <c r="H191" s="2" t="str">
        <f t="shared" si="34"/>
        <v>X</v>
      </c>
      <c r="I191" s="2" t="str">
        <f t="shared" si="35"/>
        <v>X</v>
      </c>
      <c r="J191" s="2" t="str">
        <f t="shared" si="36"/>
        <v>X</v>
      </c>
      <c r="K191" s="2" t="str">
        <f t="shared" si="37"/>
        <v>X</v>
      </c>
      <c r="L191" s="2" t="str">
        <f t="shared" si="38"/>
        <v>X</v>
      </c>
      <c r="M191" s="2">
        <f>'MOH HQ Vacancy Analysis'!H191*INDEX('Salary Bands &amp; COVID Allowances'!I:I, MATCH('MOH HQ Vacancy Analysis'!M191, 'Salary Bands &amp; COVID Allowances'!A:A, 0))</f>
        <v>12090896</v>
      </c>
      <c r="N191" s="34">
        <f t="shared" si="39"/>
        <v>12090896</v>
      </c>
      <c r="O191" s="34">
        <f t="shared" si="40"/>
        <v>12090896</v>
      </c>
      <c r="P191" s="34">
        <f t="shared" si="41"/>
        <v>12090896</v>
      </c>
      <c r="Q191" s="34">
        <f t="shared" si="42"/>
        <v>12090896</v>
      </c>
      <c r="R191" s="34">
        <f t="shared" si="43"/>
        <v>12090896</v>
      </c>
      <c r="S191" s="34">
        <f t="shared" si="44"/>
        <v>12090896</v>
      </c>
      <c r="T191" s="34">
        <f t="shared" si="45"/>
        <v>12090896</v>
      </c>
    </row>
    <row r="192" spans="1:20" x14ac:dyDescent="0.3">
      <c r="A192" t="s">
        <v>210</v>
      </c>
      <c r="B192" t="s">
        <v>211</v>
      </c>
      <c r="C192" t="s">
        <v>212</v>
      </c>
      <c r="D192" t="str">
        <f>_xlfn.CONCAT("Recruit ", 'MOH HQ Vacancy Analysis'!H192, " Grade ", 'MOH HQ Vacancy Analysis'!L192, " ", 'MOH HQ Vacancy Analysis'!J192, " in the ",'MOH HQ Vacancy Analysis'!D192, " at Ministry of Health Headquarters")</f>
        <v>Recruit 4 Grade K Assistant Accountant in the Foreign Development Accounts Section at Ministry of Health Headquarters</v>
      </c>
      <c r="E192" s="2" t="str">
        <f t="shared" si="31"/>
        <v>X</v>
      </c>
      <c r="F192" s="2" t="str">
        <f t="shared" si="32"/>
        <v>X</v>
      </c>
      <c r="G192" s="2" t="str">
        <f t="shared" si="33"/>
        <v>X</v>
      </c>
      <c r="H192" s="2" t="str">
        <f t="shared" si="34"/>
        <v>X</v>
      </c>
      <c r="I192" s="2" t="str">
        <f t="shared" si="35"/>
        <v>X</v>
      </c>
      <c r="J192" s="2" t="str">
        <f t="shared" si="36"/>
        <v>X</v>
      </c>
      <c r="K192" s="2" t="str">
        <f t="shared" si="37"/>
        <v>X</v>
      </c>
      <c r="L192" s="2" t="str">
        <f t="shared" si="38"/>
        <v>X</v>
      </c>
      <c r="M192" s="2">
        <f>'MOH HQ Vacancy Analysis'!H192*INDEX('Salary Bands &amp; COVID Allowances'!I:I, MATCH('MOH HQ Vacancy Analysis'!M192, 'Salary Bands &amp; COVID Allowances'!A:A, 0))</f>
        <v>15141888</v>
      </c>
      <c r="N192" s="34">
        <f t="shared" si="39"/>
        <v>15141888</v>
      </c>
      <c r="O192" s="34">
        <f t="shared" si="40"/>
        <v>15141888</v>
      </c>
      <c r="P192" s="34">
        <f t="shared" si="41"/>
        <v>15141888</v>
      </c>
      <c r="Q192" s="34">
        <f t="shared" si="42"/>
        <v>15141888</v>
      </c>
      <c r="R192" s="34">
        <f t="shared" si="43"/>
        <v>15141888</v>
      </c>
      <c r="S192" s="34">
        <f t="shared" si="44"/>
        <v>15141888</v>
      </c>
      <c r="T192" s="34">
        <f t="shared" si="45"/>
        <v>15141888</v>
      </c>
    </row>
    <row r="193" spans="1:20" x14ac:dyDescent="0.3">
      <c r="A193" t="s">
        <v>210</v>
      </c>
      <c r="B193" t="s">
        <v>211</v>
      </c>
      <c r="C193" t="s">
        <v>212</v>
      </c>
      <c r="D193" t="str">
        <f>_xlfn.CONCAT("Recruit ", 'MOH HQ Vacancy Analysis'!H193, " Grade ", 'MOH HQ Vacancy Analysis'!L193, " ", 'MOH HQ Vacancy Analysis'!J193, " in the ",'MOH HQ Vacancy Analysis'!D193, " at Ministry of Health Headquarters")</f>
        <v>Recruit 1 Grade D Other Management Staff in the Administration Department at Ministry of Health Headquarters</v>
      </c>
      <c r="E193" s="2" t="str">
        <f t="shared" si="31"/>
        <v>X</v>
      </c>
      <c r="F193" s="2" t="str">
        <f t="shared" si="32"/>
        <v>X</v>
      </c>
      <c r="G193" s="2" t="str">
        <f t="shared" si="33"/>
        <v>X</v>
      </c>
      <c r="H193" s="2" t="str">
        <f t="shared" si="34"/>
        <v>X</v>
      </c>
      <c r="I193" s="2" t="str">
        <f t="shared" si="35"/>
        <v>X</v>
      </c>
      <c r="J193" s="2" t="str">
        <f t="shared" si="36"/>
        <v>X</v>
      </c>
      <c r="K193" s="2" t="str">
        <f t="shared" si="37"/>
        <v>X</v>
      </c>
      <c r="L193" s="2" t="str">
        <f t="shared" si="38"/>
        <v>X</v>
      </c>
      <c r="M193" s="2">
        <f>'MOH HQ Vacancy Analysis'!H193*INDEX('Salary Bands &amp; COVID Allowances'!I:I, MATCH('MOH HQ Vacancy Analysis'!M193, 'Salary Bands &amp; COVID Allowances'!A:A, 0))</f>
        <v>19020528</v>
      </c>
      <c r="N193" s="34">
        <f t="shared" si="39"/>
        <v>19020528</v>
      </c>
      <c r="O193" s="34">
        <f t="shared" si="40"/>
        <v>19020528</v>
      </c>
      <c r="P193" s="34">
        <f t="shared" si="41"/>
        <v>19020528</v>
      </c>
      <c r="Q193" s="34">
        <f t="shared" si="42"/>
        <v>19020528</v>
      </c>
      <c r="R193" s="34">
        <f t="shared" si="43"/>
        <v>19020528</v>
      </c>
      <c r="S193" s="34">
        <f t="shared" si="44"/>
        <v>19020528</v>
      </c>
      <c r="T193" s="34">
        <f t="shared" si="45"/>
        <v>19020528</v>
      </c>
    </row>
    <row r="194" spans="1:20" x14ac:dyDescent="0.3">
      <c r="A194" t="s">
        <v>210</v>
      </c>
      <c r="B194" t="s">
        <v>211</v>
      </c>
      <c r="C194" t="s">
        <v>212</v>
      </c>
      <c r="D194" t="str">
        <f>_xlfn.CONCAT("Recruit ", 'MOH HQ Vacancy Analysis'!H194, " Grade ", 'MOH HQ Vacancy Analysis'!L194, " ", 'MOH HQ Vacancy Analysis'!J194, " in the ",'MOH HQ Vacancy Analysis'!D194, " at Ministry of Health Headquarters")</f>
        <v>Recruit 1 Grade I Other Support Staff in the Administration Department at Ministry of Health Headquarters</v>
      </c>
      <c r="E194" s="2" t="str">
        <f t="shared" si="31"/>
        <v>X</v>
      </c>
      <c r="F194" s="2" t="str">
        <f t="shared" si="32"/>
        <v>X</v>
      </c>
      <c r="G194" s="2" t="str">
        <f t="shared" si="33"/>
        <v>X</v>
      </c>
      <c r="H194" s="2" t="str">
        <f t="shared" si="34"/>
        <v>X</v>
      </c>
      <c r="I194" s="2" t="str">
        <f t="shared" si="35"/>
        <v>X</v>
      </c>
      <c r="J194" s="2" t="str">
        <f t="shared" si="36"/>
        <v>X</v>
      </c>
      <c r="K194" s="2" t="str">
        <f t="shared" si="37"/>
        <v>X</v>
      </c>
      <c r="L194" s="2" t="str">
        <f t="shared" si="38"/>
        <v>X</v>
      </c>
      <c r="M194" s="2">
        <f>'MOH HQ Vacancy Analysis'!H194*INDEX('Salary Bands &amp; COVID Allowances'!I:I, MATCH('MOH HQ Vacancy Analysis'!M194, 'Salary Bands &amp; COVID Allowances'!A:A, 0))</f>
        <v>6045448</v>
      </c>
      <c r="N194" s="34">
        <f t="shared" si="39"/>
        <v>6045448</v>
      </c>
      <c r="O194" s="34">
        <f t="shared" si="40"/>
        <v>6045448</v>
      </c>
      <c r="P194" s="34">
        <f t="shared" si="41"/>
        <v>6045448</v>
      </c>
      <c r="Q194" s="34">
        <f t="shared" si="42"/>
        <v>6045448</v>
      </c>
      <c r="R194" s="34">
        <f t="shared" si="43"/>
        <v>6045448</v>
      </c>
      <c r="S194" s="34">
        <f t="shared" si="44"/>
        <v>6045448</v>
      </c>
      <c r="T194" s="34">
        <f t="shared" si="45"/>
        <v>6045448</v>
      </c>
    </row>
    <row r="195" spans="1:20" x14ac:dyDescent="0.3">
      <c r="A195" t="s">
        <v>210</v>
      </c>
      <c r="B195" t="s">
        <v>211</v>
      </c>
      <c r="C195" t="s">
        <v>212</v>
      </c>
      <c r="D195" t="str">
        <f>_xlfn.CONCAT("Recruit ", 'MOH HQ Vacancy Analysis'!H195, " Grade ", 'MOH HQ Vacancy Analysis'!L195, " ", 'MOH HQ Vacancy Analysis'!J195, " in the ",'MOH HQ Vacancy Analysis'!D195, " at Ministry of Health Headquarters")</f>
        <v>Recruit 0 Grade E Other Management Staff in the Office Services Division at Ministry of Health Headquarters</v>
      </c>
      <c r="E195" s="2" t="str">
        <f t="shared" si="31"/>
        <v/>
      </c>
      <c r="F195" s="2" t="str">
        <f t="shared" si="32"/>
        <v/>
      </c>
      <c r="G195" s="2" t="str">
        <f t="shared" si="33"/>
        <v/>
      </c>
      <c r="H195" s="2" t="str">
        <f t="shared" si="34"/>
        <v/>
      </c>
      <c r="I195" s="2" t="str">
        <f t="shared" si="35"/>
        <v/>
      </c>
      <c r="J195" s="2" t="str">
        <f t="shared" si="36"/>
        <v/>
      </c>
      <c r="K195" s="2" t="str">
        <f t="shared" si="37"/>
        <v/>
      </c>
      <c r="L195" s="2" t="str">
        <f t="shared" si="38"/>
        <v/>
      </c>
      <c r="M195" s="2">
        <f>'MOH HQ Vacancy Analysis'!H195*INDEX('Salary Bands &amp; COVID Allowances'!I:I, MATCH('MOH HQ Vacancy Analysis'!M195, 'Salary Bands &amp; COVID Allowances'!A:A, 0))</f>
        <v>0</v>
      </c>
      <c r="N195" s="34">
        <f t="shared" si="39"/>
        <v>0</v>
      </c>
      <c r="O195" s="34">
        <f t="shared" si="40"/>
        <v>0</v>
      </c>
      <c r="P195" s="34">
        <f t="shared" si="41"/>
        <v>0</v>
      </c>
      <c r="Q195" s="34">
        <f t="shared" si="42"/>
        <v>0</v>
      </c>
      <c r="R195" s="34">
        <f t="shared" si="43"/>
        <v>0</v>
      </c>
      <c r="S195" s="34">
        <f t="shared" si="44"/>
        <v>0</v>
      </c>
      <c r="T195" s="34">
        <f t="shared" si="45"/>
        <v>0</v>
      </c>
    </row>
    <row r="196" spans="1:20" x14ac:dyDescent="0.3">
      <c r="A196" t="s">
        <v>210</v>
      </c>
      <c r="B196" t="s">
        <v>211</v>
      </c>
      <c r="C196" t="s">
        <v>212</v>
      </c>
      <c r="D196" t="str">
        <f>_xlfn.CONCAT("Recruit ", 'MOH HQ Vacancy Analysis'!H196, " Grade ", 'MOH HQ Vacancy Analysis'!L196, " ", 'MOH HQ Vacancy Analysis'!J196, " in the ",'MOH HQ Vacancy Analysis'!D196, " at Ministry of Health Headquarters")</f>
        <v>Recruit 0 Grade F Other Management Staff in the Office Services Division at Ministry of Health Headquarters</v>
      </c>
      <c r="E196" s="2" t="str">
        <f t="shared" ref="E196:E259" si="46">IF(M196&gt;0,"X","")</f>
        <v/>
      </c>
      <c r="F196" s="2" t="str">
        <f t="shared" ref="F196:F259" si="47">IF(N196&gt;0,"X","")</f>
        <v/>
      </c>
      <c r="G196" s="2" t="str">
        <f t="shared" ref="G196:G259" si="48">IF(O196&gt;0,"X","")</f>
        <v/>
      </c>
      <c r="H196" s="2" t="str">
        <f t="shared" ref="H196:H259" si="49">IF(P196&gt;0,"X","")</f>
        <v/>
      </c>
      <c r="I196" s="2" t="str">
        <f t="shared" ref="I196:I259" si="50">IF(Q196&gt;0,"X","")</f>
        <v/>
      </c>
      <c r="J196" s="2" t="str">
        <f t="shared" ref="J196:J259" si="51">IF(R196&gt;0,"X","")</f>
        <v/>
      </c>
      <c r="K196" s="2" t="str">
        <f t="shared" ref="K196:K259" si="52">IF(S196&gt;0,"X","")</f>
        <v/>
      </c>
      <c r="L196" s="2" t="str">
        <f t="shared" ref="L196:L259" si="53">IF(T196&gt;0,"X","")</f>
        <v/>
      </c>
      <c r="M196" s="2">
        <f>'MOH HQ Vacancy Analysis'!H196*INDEX('Salary Bands &amp; COVID Allowances'!I:I, MATCH('MOH HQ Vacancy Analysis'!M196, 'Salary Bands &amp; COVID Allowances'!A:A, 0))</f>
        <v>0</v>
      </c>
      <c r="N196" s="34">
        <f t="shared" ref="N196:N259" si="54">M196</f>
        <v>0</v>
      </c>
      <c r="O196" s="34">
        <f t="shared" ref="O196:O259" si="55">M196</f>
        <v>0</v>
      </c>
      <c r="P196" s="34">
        <f t="shared" ref="P196:P259" si="56">M196</f>
        <v>0</v>
      </c>
      <c r="Q196" s="34">
        <f t="shared" ref="Q196:Q259" si="57">M196</f>
        <v>0</v>
      </c>
      <c r="R196" s="34">
        <f t="shared" ref="R196:R259" si="58">M196</f>
        <v>0</v>
      </c>
      <c r="S196" s="34">
        <f t="shared" ref="S196:S259" si="59">M196</f>
        <v>0</v>
      </c>
      <c r="T196" s="34">
        <f t="shared" ref="T196:T259" si="60">M196</f>
        <v>0</v>
      </c>
    </row>
    <row r="197" spans="1:20" x14ac:dyDescent="0.3">
      <c r="A197" t="s">
        <v>210</v>
      </c>
      <c r="B197" t="s">
        <v>211</v>
      </c>
      <c r="C197" t="s">
        <v>212</v>
      </c>
      <c r="D197" t="str">
        <f>_xlfn.CONCAT("Recruit ", 'MOH HQ Vacancy Analysis'!H197, " Grade ", 'MOH HQ Vacancy Analysis'!L197, " ", 'MOH HQ Vacancy Analysis'!J197, " in the ",'MOH HQ Vacancy Analysis'!D197, " at Ministry of Health Headquarters")</f>
        <v>Recruit 0 Grade G Other Support Staff in the Office Services Division at Ministry of Health Headquarters</v>
      </c>
      <c r="E197" s="2" t="str">
        <f t="shared" si="46"/>
        <v/>
      </c>
      <c r="F197" s="2" t="str">
        <f t="shared" si="47"/>
        <v/>
      </c>
      <c r="G197" s="2" t="str">
        <f t="shared" si="48"/>
        <v/>
      </c>
      <c r="H197" s="2" t="str">
        <f t="shared" si="49"/>
        <v/>
      </c>
      <c r="I197" s="2" t="str">
        <f t="shared" si="50"/>
        <v/>
      </c>
      <c r="J197" s="2" t="str">
        <f t="shared" si="51"/>
        <v/>
      </c>
      <c r="K197" s="2" t="str">
        <f t="shared" si="52"/>
        <v/>
      </c>
      <c r="L197" s="2" t="str">
        <f t="shared" si="53"/>
        <v/>
      </c>
      <c r="M197" s="2">
        <f>'MOH HQ Vacancy Analysis'!H197*INDEX('Salary Bands &amp; COVID Allowances'!I:I, MATCH('MOH HQ Vacancy Analysis'!M197, 'Salary Bands &amp; COVID Allowances'!A:A, 0))</f>
        <v>0</v>
      </c>
      <c r="N197" s="34">
        <f t="shared" si="54"/>
        <v>0</v>
      </c>
      <c r="O197" s="34">
        <f t="shared" si="55"/>
        <v>0</v>
      </c>
      <c r="P197" s="34">
        <f t="shared" si="56"/>
        <v>0</v>
      </c>
      <c r="Q197" s="34">
        <f t="shared" si="57"/>
        <v>0</v>
      </c>
      <c r="R197" s="34">
        <f t="shared" si="58"/>
        <v>0</v>
      </c>
      <c r="S197" s="34">
        <f t="shared" si="59"/>
        <v>0</v>
      </c>
      <c r="T197" s="34">
        <f t="shared" si="60"/>
        <v>0</v>
      </c>
    </row>
    <row r="198" spans="1:20" x14ac:dyDescent="0.3">
      <c r="A198" t="s">
        <v>210</v>
      </c>
      <c r="B198" t="s">
        <v>211</v>
      </c>
      <c r="C198" t="s">
        <v>212</v>
      </c>
      <c r="D198" t="str">
        <f>_xlfn.CONCAT("Recruit ", 'MOH HQ Vacancy Analysis'!H198, " Grade ", 'MOH HQ Vacancy Analysis'!L198, " ", 'MOH HQ Vacancy Analysis'!J198, " in the ",'MOH HQ Vacancy Analysis'!D198, " at Ministry of Health Headquarters")</f>
        <v>Recruit 0 Grade G Other Support Staff in the Office Services Division at Ministry of Health Headquarters</v>
      </c>
      <c r="E198" s="2" t="str">
        <f t="shared" si="46"/>
        <v/>
      </c>
      <c r="F198" s="2" t="str">
        <f t="shared" si="47"/>
        <v/>
      </c>
      <c r="G198" s="2" t="str">
        <f t="shared" si="48"/>
        <v/>
      </c>
      <c r="H198" s="2" t="str">
        <f t="shared" si="49"/>
        <v/>
      </c>
      <c r="I198" s="2" t="str">
        <f t="shared" si="50"/>
        <v/>
      </c>
      <c r="J198" s="2" t="str">
        <f t="shared" si="51"/>
        <v/>
      </c>
      <c r="K198" s="2" t="str">
        <f t="shared" si="52"/>
        <v/>
      </c>
      <c r="L198" s="2" t="str">
        <f t="shared" si="53"/>
        <v/>
      </c>
      <c r="M198" s="2">
        <f>'MOH HQ Vacancy Analysis'!H198*INDEX('Salary Bands &amp; COVID Allowances'!I:I, MATCH('MOH HQ Vacancy Analysis'!M198, 'Salary Bands &amp; COVID Allowances'!A:A, 0))</f>
        <v>0</v>
      </c>
      <c r="N198" s="34">
        <f t="shared" si="54"/>
        <v>0</v>
      </c>
      <c r="O198" s="34">
        <f t="shared" si="55"/>
        <v>0</v>
      </c>
      <c r="P198" s="34">
        <f t="shared" si="56"/>
        <v>0</v>
      </c>
      <c r="Q198" s="34">
        <f t="shared" si="57"/>
        <v>0</v>
      </c>
      <c r="R198" s="34">
        <f t="shared" si="58"/>
        <v>0</v>
      </c>
      <c r="S198" s="34">
        <f t="shared" si="59"/>
        <v>0</v>
      </c>
      <c r="T198" s="34">
        <f t="shared" si="60"/>
        <v>0</v>
      </c>
    </row>
    <row r="199" spans="1:20" x14ac:dyDescent="0.3">
      <c r="A199" t="s">
        <v>210</v>
      </c>
      <c r="B199" t="s">
        <v>211</v>
      </c>
      <c r="C199" t="s">
        <v>212</v>
      </c>
      <c r="D199" t="str">
        <f>_xlfn.CONCAT("Recruit ", 'MOH HQ Vacancy Analysis'!H199, " Grade ", 'MOH HQ Vacancy Analysis'!L199, " ", 'MOH HQ Vacancy Analysis'!J199, " in the ",'MOH HQ Vacancy Analysis'!D199, " at Ministry of Health Headquarters")</f>
        <v>Recruit 1 Grade I Health Services Administrator in the Office Services Division at Ministry of Health Headquarters</v>
      </c>
      <c r="E199" s="2" t="str">
        <f t="shared" si="46"/>
        <v>X</v>
      </c>
      <c r="F199" s="2" t="str">
        <f t="shared" si="47"/>
        <v>X</v>
      </c>
      <c r="G199" s="2" t="str">
        <f t="shared" si="48"/>
        <v>X</v>
      </c>
      <c r="H199" s="2" t="str">
        <f t="shared" si="49"/>
        <v>X</v>
      </c>
      <c r="I199" s="2" t="str">
        <f t="shared" si="50"/>
        <v>X</v>
      </c>
      <c r="J199" s="2" t="str">
        <f t="shared" si="51"/>
        <v>X</v>
      </c>
      <c r="K199" s="2" t="str">
        <f t="shared" si="52"/>
        <v>X</v>
      </c>
      <c r="L199" s="2" t="str">
        <f t="shared" si="53"/>
        <v>X</v>
      </c>
      <c r="M199" s="2">
        <f>'MOH HQ Vacancy Analysis'!H199*INDEX('Salary Bands &amp; COVID Allowances'!I:I, MATCH('MOH HQ Vacancy Analysis'!M199, 'Salary Bands &amp; COVID Allowances'!A:A, 0))</f>
        <v>6045448</v>
      </c>
      <c r="N199" s="34">
        <f t="shared" si="54"/>
        <v>6045448</v>
      </c>
      <c r="O199" s="34">
        <f t="shared" si="55"/>
        <v>6045448</v>
      </c>
      <c r="P199" s="34">
        <f t="shared" si="56"/>
        <v>6045448</v>
      </c>
      <c r="Q199" s="34">
        <f t="shared" si="57"/>
        <v>6045448</v>
      </c>
      <c r="R199" s="34">
        <f t="shared" si="58"/>
        <v>6045448</v>
      </c>
      <c r="S199" s="34">
        <f t="shared" si="59"/>
        <v>6045448</v>
      </c>
      <c r="T199" s="34">
        <f t="shared" si="60"/>
        <v>6045448</v>
      </c>
    </row>
    <row r="200" spans="1:20" x14ac:dyDescent="0.3">
      <c r="A200" t="s">
        <v>210</v>
      </c>
      <c r="B200" t="s">
        <v>211</v>
      </c>
      <c r="C200" t="s">
        <v>212</v>
      </c>
      <c r="D200" t="str">
        <f>_xlfn.CONCAT("Recruit ", 'MOH HQ Vacancy Analysis'!H200, " Grade ", 'MOH HQ Vacancy Analysis'!L200, " ", 'MOH HQ Vacancy Analysis'!J200, " in the ",'MOH HQ Vacancy Analysis'!D200, " at Ministry of Health Headquarters")</f>
        <v>Recruit 5 Grade K Other Support Staff in the Office Services Division at Ministry of Health Headquarters</v>
      </c>
      <c r="E200" s="2" t="str">
        <f t="shared" si="46"/>
        <v>X</v>
      </c>
      <c r="F200" s="2" t="str">
        <f t="shared" si="47"/>
        <v>X</v>
      </c>
      <c r="G200" s="2" t="str">
        <f t="shared" si="48"/>
        <v>X</v>
      </c>
      <c r="H200" s="2" t="str">
        <f t="shared" si="49"/>
        <v>X</v>
      </c>
      <c r="I200" s="2" t="str">
        <f t="shared" si="50"/>
        <v>X</v>
      </c>
      <c r="J200" s="2" t="str">
        <f t="shared" si="51"/>
        <v>X</v>
      </c>
      <c r="K200" s="2" t="str">
        <f t="shared" si="52"/>
        <v>X</v>
      </c>
      <c r="L200" s="2" t="str">
        <f t="shared" si="53"/>
        <v>X</v>
      </c>
      <c r="M200" s="2">
        <f>'MOH HQ Vacancy Analysis'!H200*INDEX('Salary Bands &amp; COVID Allowances'!I:I, MATCH('MOH HQ Vacancy Analysis'!M200, 'Salary Bands &amp; COVID Allowances'!A:A, 0))</f>
        <v>18927360</v>
      </c>
      <c r="N200" s="34">
        <f t="shared" si="54"/>
        <v>18927360</v>
      </c>
      <c r="O200" s="34">
        <f t="shared" si="55"/>
        <v>18927360</v>
      </c>
      <c r="P200" s="34">
        <f t="shared" si="56"/>
        <v>18927360</v>
      </c>
      <c r="Q200" s="34">
        <f t="shared" si="57"/>
        <v>18927360</v>
      </c>
      <c r="R200" s="34">
        <f t="shared" si="58"/>
        <v>18927360</v>
      </c>
      <c r="S200" s="34">
        <f t="shared" si="59"/>
        <v>18927360</v>
      </c>
      <c r="T200" s="34">
        <f t="shared" si="60"/>
        <v>18927360</v>
      </c>
    </row>
    <row r="201" spans="1:20" x14ac:dyDescent="0.3">
      <c r="A201" t="s">
        <v>210</v>
      </c>
      <c r="B201" t="s">
        <v>211</v>
      </c>
      <c r="C201" t="s">
        <v>212</v>
      </c>
      <c r="D201" t="str">
        <f>_xlfn.CONCAT("Recruit ", 'MOH HQ Vacancy Analysis'!H201, " Grade ", 'MOH HQ Vacancy Analysis'!L201, " ", 'MOH HQ Vacancy Analysis'!J201, " in the ",'MOH HQ Vacancy Analysis'!D201, " at Ministry of Health Headquarters")</f>
        <v>Recruit 0 Grade K Shorthand Typist/Stenographer in the Office Services Division at Ministry of Health Headquarters</v>
      </c>
      <c r="E201" s="2" t="str">
        <f t="shared" si="46"/>
        <v/>
      </c>
      <c r="F201" s="2" t="str">
        <f t="shared" si="47"/>
        <v/>
      </c>
      <c r="G201" s="2" t="str">
        <f t="shared" si="48"/>
        <v/>
      </c>
      <c r="H201" s="2" t="str">
        <f t="shared" si="49"/>
        <v/>
      </c>
      <c r="I201" s="2" t="str">
        <f t="shared" si="50"/>
        <v/>
      </c>
      <c r="J201" s="2" t="str">
        <f t="shared" si="51"/>
        <v/>
      </c>
      <c r="K201" s="2" t="str">
        <f t="shared" si="52"/>
        <v/>
      </c>
      <c r="L201" s="2" t="str">
        <f t="shared" si="53"/>
        <v/>
      </c>
      <c r="M201" s="2">
        <f>'MOH HQ Vacancy Analysis'!H201*INDEX('Salary Bands &amp; COVID Allowances'!I:I, MATCH('MOH HQ Vacancy Analysis'!M201, 'Salary Bands &amp; COVID Allowances'!A:A, 0))</f>
        <v>0</v>
      </c>
      <c r="N201" s="34">
        <f t="shared" si="54"/>
        <v>0</v>
      </c>
      <c r="O201" s="34">
        <f t="shared" si="55"/>
        <v>0</v>
      </c>
      <c r="P201" s="34">
        <f t="shared" si="56"/>
        <v>0</v>
      </c>
      <c r="Q201" s="34">
        <f t="shared" si="57"/>
        <v>0</v>
      </c>
      <c r="R201" s="34">
        <f t="shared" si="58"/>
        <v>0</v>
      </c>
      <c r="S201" s="34">
        <f t="shared" si="59"/>
        <v>0</v>
      </c>
      <c r="T201" s="34">
        <f t="shared" si="60"/>
        <v>0</v>
      </c>
    </row>
    <row r="202" spans="1:20" x14ac:dyDescent="0.3">
      <c r="A202" t="s">
        <v>210</v>
      </c>
      <c r="B202" t="s">
        <v>211</v>
      </c>
      <c r="C202" t="s">
        <v>212</v>
      </c>
      <c r="D202" t="str">
        <f>_xlfn.CONCAT("Recruit ", 'MOH HQ Vacancy Analysis'!H202, " Grade ", 'MOH HQ Vacancy Analysis'!L202, " ", 'MOH HQ Vacancy Analysis'!J202, " in the ",'MOH HQ Vacancy Analysis'!D202, " at Ministry of Health Headquarters")</f>
        <v>Recruit 1 Grade M Other Teaching Staff in the Office Services Division at Ministry of Health Headquarters</v>
      </c>
      <c r="E202" s="2" t="str">
        <f t="shared" si="46"/>
        <v>X</v>
      </c>
      <c r="F202" s="2" t="str">
        <f t="shared" si="47"/>
        <v>X</v>
      </c>
      <c r="G202" s="2" t="str">
        <f t="shared" si="48"/>
        <v>X</v>
      </c>
      <c r="H202" s="2" t="str">
        <f t="shared" si="49"/>
        <v>X</v>
      </c>
      <c r="I202" s="2" t="str">
        <f t="shared" si="50"/>
        <v>X</v>
      </c>
      <c r="J202" s="2" t="str">
        <f t="shared" si="51"/>
        <v>X</v>
      </c>
      <c r="K202" s="2" t="str">
        <f t="shared" si="52"/>
        <v>X</v>
      </c>
      <c r="L202" s="2" t="str">
        <f t="shared" si="53"/>
        <v>X</v>
      </c>
      <c r="M202" s="2">
        <f>'MOH HQ Vacancy Analysis'!H202*INDEX('Salary Bands &amp; COVID Allowances'!I:I, MATCH('MOH HQ Vacancy Analysis'!M202, 'Salary Bands &amp; COVID Allowances'!A:A, 0))</f>
        <v>2601092</v>
      </c>
      <c r="N202" s="34">
        <f t="shared" si="54"/>
        <v>2601092</v>
      </c>
      <c r="O202" s="34">
        <f t="shared" si="55"/>
        <v>2601092</v>
      </c>
      <c r="P202" s="34">
        <f t="shared" si="56"/>
        <v>2601092</v>
      </c>
      <c r="Q202" s="34">
        <f t="shared" si="57"/>
        <v>2601092</v>
      </c>
      <c r="R202" s="34">
        <f t="shared" si="58"/>
        <v>2601092</v>
      </c>
      <c r="S202" s="34">
        <f t="shared" si="59"/>
        <v>2601092</v>
      </c>
      <c r="T202" s="34">
        <f t="shared" si="60"/>
        <v>2601092</v>
      </c>
    </row>
    <row r="203" spans="1:20" x14ac:dyDescent="0.3">
      <c r="A203" t="s">
        <v>210</v>
      </c>
      <c r="B203" t="s">
        <v>211</v>
      </c>
      <c r="C203" t="s">
        <v>212</v>
      </c>
      <c r="D203" t="str">
        <f>_xlfn.CONCAT("Recruit ", 'MOH HQ Vacancy Analysis'!H203, " Grade ", 'MOH HQ Vacancy Analysis'!L203, " ", 'MOH HQ Vacancy Analysis'!J203, " in the ",'MOH HQ Vacancy Analysis'!D203, " at Ministry of Health Headquarters")</f>
        <v>Recruit 1 Grade N Senior Head Messenger in the Office Services Division at Ministry of Health Headquarters</v>
      </c>
      <c r="E203" s="2" t="str">
        <f t="shared" si="46"/>
        <v>X</v>
      </c>
      <c r="F203" s="2" t="str">
        <f t="shared" si="47"/>
        <v>X</v>
      </c>
      <c r="G203" s="2" t="str">
        <f t="shared" si="48"/>
        <v>X</v>
      </c>
      <c r="H203" s="2" t="str">
        <f t="shared" si="49"/>
        <v>X</v>
      </c>
      <c r="I203" s="2" t="str">
        <f t="shared" si="50"/>
        <v>X</v>
      </c>
      <c r="J203" s="2" t="str">
        <f t="shared" si="51"/>
        <v>X</v>
      </c>
      <c r="K203" s="2" t="str">
        <f t="shared" si="52"/>
        <v>X</v>
      </c>
      <c r="L203" s="2" t="str">
        <f t="shared" si="53"/>
        <v>X</v>
      </c>
      <c r="M203" s="2">
        <f>'MOH HQ Vacancy Analysis'!H203*INDEX('Salary Bands &amp; COVID Allowances'!I:I, MATCH('MOH HQ Vacancy Analysis'!M203, 'Salary Bands &amp; COVID Allowances'!A:A, 0))</f>
        <v>2482608</v>
      </c>
      <c r="N203" s="34">
        <f t="shared" si="54"/>
        <v>2482608</v>
      </c>
      <c r="O203" s="34">
        <f t="shared" si="55"/>
        <v>2482608</v>
      </c>
      <c r="P203" s="34">
        <f t="shared" si="56"/>
        <v>2482608</v>
      </c>
      <c r="Q203" s="34">
        <f t="shared" si="57"/>
        <v>2482608</v>
      </c>
      <c r="R203" s="34">
        <f t="shared" si="58"/>
        <v>2482608</v>
      </c>
      <c r="S203" s="34">
        <f t="shared" si="59"/>
        <v>2482608</v>
      </c>
      <c r="T203" s="34">
        <f t="shared" si="60"/>
        <v>2482608</v>
      </c>
    </row>
    <row r="204" spans="1:20" x14ac:dyDescent="0.3">
      <c r="A204" t="s">
        <v>210</v>
      </c>
      <c r="B204" t="s">
        <v>211</v>
      </c>
      <c r="C204" t="s">
        <v>212</v>
      </c>
      <c r="D204" t="str">
        <f>_xlfn.CONCAT("Recruit ", 'MOH HQ Vacancy Analysis'!H204, " Grade ", 'MOH HQ Vacancy Analysis'!L204, " ", 'MOH HQ Vacancy Analysis'!J204, " in the ",'MOH HQ Vacancy Analysis'!D204, " at Ministry of Health Headquarters")</f>
        <v>Recruit 1 Grade N Security Guard in the Office Services Division at Ministry of Health Headquarters</v>
      </c>
      <c r="E204" s="2" t="str">
        <f t="shared" si="46"/>
        <v>X</v>
      </c>
      <c r="F204" s="2" t="str">
        <f t="shared" si="47"/>
        <v>X</v>
      </c>
      <c r="G204" s="2" t="str">
        <f t="shared" si="48"/>
        <v>X</v>
      </c>
      <c r="H204" s="2" t="str">
        <f t="shared" si="49"/>
        <v>X</v>
      </c>
      <c r="I204" s="2" t="str">
        <f t="shared" si="50"/>
        <v>X</v>
      </c>
      <c r="J204" s="2" t="str">
        <f t="shared" si="51"/>
        <v>X</v>
      </c>
      <c r="K204" s="2" t="str">
        <f t="shared" si="52"/>
        <v>X</v>
      </c>
      <c r="L204" s="2" t="str">
        <f t="shared" si="53"/>
        <v>X</v>
      </c>
      <c r="M204" s="2">
        <f>'MOH HQ Vacancy Analysis'!H204*INDEX('Salary Bands &amp; COVID Allowances'!I:I, MATCH('MOH HQ Vacancy Analysis'!M204, 'Salary Bands &amp; COVID Allowances'!A:A, 0))</f>
        <v>2482608</v>
      </c>
      <c r="N204" s="34">
        <f t="shared" si="54"/>
        <v>2482608</v>
      </c>
      <c r="O204" s="34">
        <f t="shared" si="55"/>
        <v>2482608</v>
      </c>
      <c r="P204" s="34">
        <f t="shared" si="56"/>
        <v>2482608</v>
      </c>
      <c r="Q204" s="34">
        <f t="shared" si="57"/>
        <v>2482608</v>
      </c>
      <c r="R204" s="34">
        <f t="shared" si="58"/>
        <v>2482608</v>
      </c>
      <c r="S204" s="34">
        <f t="shared" si="59"/>
        <v>2482608</v>
      </c>
      <c r="T204" s="34">
        <f t="shared" si="60"/>
        <v>2482608</v>
      </c>
    </row>
    <row r="205" spans="1:20" x14ac:dyDescent="0.3">
      <c r="A205" t="s">
        <v>210</v>
      </c>
      <c r="B205" t="s">
        <v>211</v>
      </c>
      <c r="C205" t="s">
        <v>212</v>
      </c>
      <c r="D205" t="str">
        <f>_xlfn.CONCAT("Recruit ", 'MOH HQ Vacancy Analysis'!H205, " Grade ", 'MOH HQ Vacancy Analysis'!L205, " ", 'MOH HQ Vacancy Analysis'!J205, " in the ",'MOH HQ Vacancy Analysis'!D205, " at Ministry of Health Headquarters")</f>
        <v>Recruit 0 Grade N Other Support Staff in the Office Services Division at Ministry of Health Headquarters</v>
      </c>
      <c r="E205" s="2" t="str">
        <f t="shared" si="46"/>
        <v/>
      </c>
      <c r="F205" s="2" t="str">
        <f t="shared" si="47"/>
        <v/>
      </c>
      <c r="G205" s="2" t="str">
        <f t="shared" si="48"/>
        <v/>
      </c>
      <c r="H205" s="2" t="str">
        <f t="shared" si="49"/>
        <v/>
      </c>
      <c r="I205" s="2" t="str">
        <f t="shared" si="50"/>
        <v/>
      </c>
      <c r="J205" s="2" t="str">
        <f t="shared" si="51"/>
        <v/>
      </c>
      <c r="K205" s="2" t="str">
        <f t="shared" si="52"/>
        <v/>
      </c>
      <c r="L205" s="2" t="str">
        <f t="shared" si="53"/>
        <v/>
      </c>
      <c r="M205" s="2">
        <f>'MOH HQ Vacancy Analysis'!H205*INDEX('Salary Bands &amp; COVID Allowances'!I:I, MATCH('MOH HQ Vacancy Analysis'!M205, 'Salary Bands &amp; COVID Allowances'!A:A, 0))</f>
        <v>0</v>
      </c>
      <c r="N205" s="34">
        <f t="shared" si="54"/>
        <v>0</v>
      </c>
      <c r="O205" s="34">
        <f t="shared" si="55"/>
        <v>0</v>
      </c>
      <c r="P205" s="34">
        <f t="shared" si="56"/>
        <v>0</v>
      </c>
      <c r="Q205" s="34">
        <f t="shared" si="57"/>
        <v>0</v>
      </c>
      <c r="R205" s="34">
        <f t="shared" si="58"/>
        <v>0</v>
      </c>
      <c r="S205" s="34">
        <f t="shared" si="59"/>
        <v>0</v>
      </c>
      <c r="T205" s="34">
        <f t="shared" si="60"/>
        <v>0</v>
      </c>
    </row>
    <row r="206" spans="1:20" x14ac:dyDescent="0.3">
      <c r="A206" t="s">
        <v>210</v>
      </c>
      <c r="B206" t="s">
        <v>211</v>
      </c>
      <c r="C206" t="s">
        <v>212</v>
      </c>
      <c r="D206" t="str">
        <f>_xlfn.CONCAT("Recruit ", 'MOH HQ Vacancy Analysis'!H206, " Grade ", 'MOH HQ Vacancy Analysis'!L206, " ", 'MOH HQ Vacancy Analysis'!J206, " in the ",'MOH HQ Vacancy Analysis'!D206, " at Ministry of Health Headquarters")</f>
        <v>Recruit 3 Grade O Head Security Guard in the Office Services Division at Ministry of Health Headquarters</v>
      </c>
      <c r="E206" s="2" t="str">
        <f t="shared" si="46"/>
        <v>X</v>
      </c>
      <c r="F206" s="2" t="str">
        <f t="shared" si="47"/>
        <v>X</v>
      </c>
      <c r="G206" s="2" t="str">
        <f t="shared" si="48"/>
        <v>X</v>
      </c>
      <c r="H206" s="2" t="str">
        <f t="shared" si="49"/>
        <v>X</v>
      </c>
      <c r="I206" s="2" t="str">
        <f t="shared" si="50"/>
        <v>X</v>
      </c>
      <c r="J206" s="2" t="str">
        <f t="shared" si="51"/>
        <v>X</v>
      </c>
      <c r="K206" s="2" t="str">
        <f t="shared" si="52"/>
        <v>X</v>
      </c>
      <c r="L206" s="2" t="str">
        <f t="shared" si="53"/>
        <v>X</v>
      </c>
      <c r="M206" s="2">
        <f>'MOH HQ Vacancy Analysis'!H206*INDEX('Salary Bands &amp; COVID Allowances'!I:I, MATCH('MOH HQ Vacancy Analysis'!M206, 'Salary Bands &amp; COVID Allowances'!A:A, 0))</f>
        <v>7167492</v>
      </c>
      <c r="N206" s="34">
        <f t="shared" si="54"/>
        <v>7167492</v>
      </c>
      <c r="O206" s="34">
        <f t="shared" si="55"/>
        <v>7167492</v>
      </c>
      <c r="P206" s="34">
        <f t="shared" si="56"/>
        <v>7167492</v>
      </c>
      <c r="Q206" s="34">
        <f t="shared" si="57"/>
        <v>7167492</v>
      </c>
      <c r="R206" s="34">
        <f t="shared" si="58"/>
        <v>7167492</v>
      </c>
      <c r="S206" s="34">
        <f t="shared" si="59"/>
        <v>7167492</v>
      </c>
      <c r="T206" s="34">
        <f t="shared" si="60"/>
        <v>7167492</v>
      </c>
    </row>
    <row r="207" spans="1:20" x14ac:dyDescent="0.3">
      <c r="A207" t="s">
        <v>210</v>
      </c>
      <c r="B207" t="s">
        <v>211</v>
      </c>
      <c r="C207" t="s">
        <v>212</v>
      </c>
      <c r="D207" t="str">
        <f>_xlfn.CONCAT("Recruit ", 'MOH HQ Vacancy Analysis'!H207, " Grade ", 'MOH HQ Vacancy Analysis'!L207, " ", 'MOH HQ Vacancy Analysis'!J207, " in the ",'MOH HQ Vacancy Analysis'!D207, " at Ministry of Health Headquarters")</f>
        <v>Recruit 4 Grade O Other Support Staff in the Office Services Division at Ministry of Health Headquarters</v>
      </c>
      <c r="E207" s="2" t="str">
        <f t="shared" si="46"/>
        <v>X</v>
      </c>
      <c r="F207" s="2" t="str">
        <f t="shared" si="47"/>
        <v>X</v>
      </c>
      <c r="G207" s="2" t="str">
        <f t="shared" si="48"/>
        <v>X</v>
      </c>
      <c r="H207" s="2" t="str">
        <f t="shared" si="49"/>
        <v>X</v>
      </c>
      <c r="I207" s="2" t="str">
        <f t="shared" si="50"/>
        <v>X</v>
      </c>
      <c r="J207" s="2" t="str">
        <f t="shared" si="51"/>
        <v>X</v>
      </c>
      <c r="K207" s="2" t="str">
        <f t="shared" si="52"/>
        <v>X</v>
      </c>
      <c r="L207" s="2" t="str">
        <f t="shared" si="53"/>
        <v>X</v>
      </c>
      <c r="M207" s="2">
        <f>'MOH HQ Vacancy Analysis'!H207*INDEX('Salary Bands &amp; COVID Allowances'!I:I, MATCH('MOH HQ Vacancy Analysis'!M207, 'Salary Bands &amp; COVID Allowances'!A:A, 0))</f>
        <v>9556656</v>
      </c>
      <c r="N207" s="34">
        <f t="shared" si="54"/>
        <v>9556656</v>
      </c>
      <c r="O207" s="34">
        <f t="shared" si="55"/>
        <v>9556656</v>
      </c>
      <c r="P207" s="34">
        <f t="shared" si="56"/>
        <v>9556656</v>
      </c>
      <c r="Q207" s="34">
        <f t="shared" si="57"/>
        <v>9556656</v>
      </c>
      <c r="R207" s="34">
        <f t="shared" si="58"/>
        <v>9556656</v>
      </c>
      <c r="S207" s="34">
        <f t="shared" si="59"/>
        <v>9556656</v>
      </c>
      <c r="T207" s="34">
        <f t="shared" si="60"/>
        <v>9556656</v>
      </c>
    </row>
    <row r="208" spans="1:20" x14ac:dyDescent="0.3">
      <c r="A208" t="s">
        <v>210</v>
      </c>
      <c r="B208" t="s">
        <v>211</v>
      </c>
      <c r="C208" t="s">
        <v>212</v>
      </c>
      <c r="D208" t="str">
        <f>_xlfn.CONCAT("Recruit ", 'MOH HQ Vacancy Analysis'!H208, " Grade ", 'MOH HQ Vacancy Analysis'!L208, " ", 'MOH HQ Vacancy Analysis'!J208, " in the ",'MOH HQ Vacancy Analysis'!D208, " at Ministry of Health Headquarters")</f>
        <v>Recruit 0 Grade P Messenger in the Office Services Division at Ministry of Health Headquarters</v>
      </c>
      <c r="E208" s="2" t="str">
        <f t="shared" si="46"/>
        <v/>
      </c>
      <c r="F208" s="2" t="str">
        <f t="shared" si="47"/>
        <v/>
      </c>
      <c r="G208" s="2" t="str">
        <f t="shared" si="48"/>
        <v/>
      </c>
      <c r="H208" s="2" t="str">
        <f t="shared" si="49"/>
        <v/>
      </c>
      <c r="I208" s="2" t="str">
        <f t="shared" si="50"/>
        <v/>
      </c>
      <c r="J208" s="2" t="str">
        <f t="shared" si="51"/>
        <v/>
      </c>
      <c r="K208" s="2" t="str">
        <f t="shared" si="52"/>
        <v/>
      </c>
      <c r="L208" s="2" t="str">
        <f t="shared" si="53"/>
        <v/>
      </c>
      <c r="M208" s="2">
        <f>'MOH HQ Vacancy Analysis'!H208*INDEX('Salary Bands &amp; COVID Allowances'!I:I, MATCH('MOH HQ Vacancy Analysis'!M208, 'Salary Bands &amp; COVID Allowances'!A:A, 0))</f>
        <v>0</v>
      </c>
      <c r="N208" s="34">
        <f t="shared" si="54"/>
        <v>0</v>
      </c>
      <c r="O208" s="34">
        <f t="shared" si="55"/>
        <v>0</v>
      </c>
      <c r="P208" s="34">
        <f t="shared" si="56"/>
        <v>0</v>
      </c>
      <c r="Q208" s="34">
        <f t="shared" si="57"/>
        <v>0</v>
      </c>
      <c r="R208" s="34">
        <f t="shared" si="58"/>
        <v>0</v>
      </c>
      <c r="S208" s="34">
        <f t="shared" si="59"/>
        <v>0</v>
      </c>
      <c r="T208" s="34">
        <f t="shared" si="60"/>
        <v>0</v>
      </c>
    </row>
    <row r="209" spans="1:20" x14ac:dyDescent="0.3">
      <c r="A209" t="s">
        <v>210</v>
      </c>
      <c r="B209" t="s">
        <v>211</v>
      </c>
      <c r="C209" t="s">
        <v>212</v>
      </c>
      <c r="D209" t="str">
        <f>_xlfn.CONCAT("Recruit ", 'MOH HQ Vacancy Analysis'!H209, " Grade ", 'MOH HQ Vacancy Analysis'!L209, " ", 'MOH HQ Vacancy Analysis'!J209, " in the ",'MOH HQ Vacancy Analysis'!D209, " at Ministry of Health Headquarters")</f>
        <v>Recruit 1 Grade E Director in the Procurement and Supplies Division at Ministry of Health Headquarters</v>
      </c>
      <c r="E209" s="2" t="str">
        <f t="shared" si="46"/>
        <v>X</v>
      </c>
      <c r="F209" s="2" t="str">
        <f t="shared" si="47"/>
        <v>X</v>
      </c>
      <c r="G209" s="2" t="str">
        <f t="shared" si="48"/>
        <v>X</v>
      </c>
      <c r="H209" s="2" t="str">
        <f t="shared" si="49"/>
        <v>X</v>
      </c>
      <c r="I209" s="2" t="str">
        <f t="shared" si="50"/>
        <v>X</v>
      </c>
      <c r="J209" s="2" t="str">
        <f t="shared" si="51"/>
        <v>X</v>
      </c>
      <c r="K209" s="2" t="str">
        <f t="shared" si="52"/>
        <v>X</v>
      </c>
      <c r="L209" s="2" t="str">
        <f t="shared" si="53"/>
        <v>X</v>
      </c>
      <c r="M209" s="2">
        <f>'MOH HQ Vacancy Analysis'!H209*INDEX('Salary Bands &amp; COVID Allowances'!I:I, MATCH('MOH HQ Vacancy Analysis'!M209, 'Salary Bands &amp; COVID Allowances'!A:A, 0))</f>
        <v>16447284</v>
      </c>
      <c r="N209" s="34">
        <f t="shared" si="54"/>
        <v>16447284</v>
      </c>
      <c r="O209" s="34">
        <f t="shared" si="55"/>
        <v>16447284</v>
      </c>
      <c r="P209" s="34">
        <f t="shared" si="56"/>
        <v>16447284</v>
      </c>
      <c r="Q209" s="34">
        <f t="shared" si="57"/>
        <v>16447284</v>
      </c>
      <c r="R209" s="34">
        <f t="shared" si="58"/>
        <v>16447284</v>
      </c>
      <c r="S209" s="34">
        <f t="shared" si="59"/>
        <v>16447284</v>
      </c>
      <c r="T209" s="34">
        <f t="shared" si="60"/>
        <v>16447284</v>
      </c>
    </row>
    <row r="210" spans="1:20" x14ac:dyDescent="0.3">
      <c r="A210" t="s">
        <v>210</v>
      </c>
      <c r="B210" t="s">
        <v>211</v>
      </c>
      <c r="C210" t="s">
        <v>212</v>
      </c>
      <c r="D210" t="str">
        <f>_xlfn.CONCAT("Recruit ", 'MOH HQ Vacancy Analysis'!H210, " Grade ", 'MOH HQ Vacancy Analysis'!L210, " ", 'MOH HQ Vacancy Analysis'!J210, " in the ",'MOH HQ Vacancy Analysis'!D210, " at Ministry of Health Headquarters")</f>
        <v>Recruit 0 Grade F Other Management Staff in the Procurement and Supplies Division at Ministry of Health Headquarters</v>
      </c>
      <c r="E210" s="2" t="str">
        <f t="shared" si="46"/>
        <v/>
      </c>
      <c r="F210" s="2" t="str">
        <f t="shared" si="47"/>
        <v/>
      </c>
      <c r="G210" s="2" t="str">
        <f t="shared" si="48"/>
        <v/>
      </c>
      <c r="H210" s="2" t="str">
        <f t="shared" si="49"/>
        <v/>
      </c>
      <c r="I210" s="2" t="str">
        <f t="shared" si="50"/>
        <v/>
      </c>
      <c r="J210" s="2" t="str">
        <f t="shared" si="51"/>
        <v/>
      </c>
      <c r="K210" s="2" t="str">
        <f t="shared" si="52"/>
        <v/>
      </c>
      <c r="L210" s="2" t="str">
        <f t="shared" si="53"/>
        <v/>
      </c>
      <c r="M210" s="2">
        <f>'MOH HQ Vacancy Analysis'!H210*INDEX('Salary Bands &amp; COVID Allowances'!I:I, MATCH('MOH HQ Vacancy Analysis'!M210, 'Salary Bands &amp; COVID Allowances'!A:A, 0))</f>
        <v>0</v>
      </c>
      <c r="N210" s="34">
        <f t="shared" si="54"/>
        <v>0</v>
      </c>
      <c r="O210" s="34">
        <f t="shared" si="55"/>
        <v>0</v>
      </c>
      <c r="P210" s="34">
        <f t="shared" si="56"/>
        <v>0</v>
      </c>
      <c r="Q210" s="34">
        <f t="shared" si="57"/>
        <v>0</v>
      </c>
      <c r="R210" s="34">
        <f t="shared" si="58"/>
        <v>0</v>
      </c>
      <c r="S210" s="34">
        <f t="shared" si="59"/>
        <v>0</v>
      </c>
      <c r="T210" s="34">
        <f t="shared" si="60"/>
        <v>0</v>
      </c>
    </row>
    <row r="211" spans="1:20" x14ac:dyDescent="0.3">
      <c r="A211" t="s">
        <v>210</v>
      </c>
      <c r="B211" t="s">
        <v>211</v>
      </c>
      <c r="C211" t="s">
        <v>212</v>
      </c>
      <c r="D211" t="str">
        <f>_xlfn.CONCAT("Recruit ", 'MOH HQ Vacancy Analysis'!H211, " Grade ", 'MOH HQ Vacancy Analysis'!L211, " ", 'MOH HQ Vacancy Analysis'!J211, " in the ",'MOH HQ Vacancy Analysis'!D211, " at Ministry of Health Headquarters")</f>
        <v>Recruit 0 Grade G Principal Procurement Officer in the Procurement and Supplies Division at Ministry of Health Headquarters</v>
      </c>
      <c r="E211" s="2" t="str">
        <f t="shared" si="46"/>
        <v/>
      </c>
      <c r="F211" s="2" t="str">
        <f t="shared" si="47"/>
        <v/>
      </c>
      <c r="G211" s="2" t="str">
        <f t="shared" si="48"/>
        <v/>
      </c>
      <c r="H211" s="2" t="str">
        <f t="shared" si="49"/>
        <v/>
      </c>
      <c r="I211" s="2" t="str">
        <f t="shared" si="50"/>
        <v/>
      </c>
      <c r="J211" s="2" t="str">
        <f t="shared" si="51"/>
        <v/>
      </c>
      <c r="K211" s="2" t="str">
        <f t="shared" si="52"/>
        <v/>
      </c>
      <c r="L211" s="2" t="str">
        <f t="shared" si="53"/>
        <v/>
      </c>
      <c r="M211" s="2">
        <f>'MOH HQ Vacancy Analysis'!H211*INDEX('Salary Bands &amp; COVID Allowances'!I:I, MATCH('MOH HQ Vacancy Analysis'!M211, 'Salary Bands &amp; COVID Allowances'!A:A, 0))</f>
        <v>0</v>
      </c>
      <c r="N211" s="34">
        <f t="shared" si="54"/>
        <v>0</v>
      </c>
      <c r="O211" s="34">
        <f t="shared" si="55"/>
        <v>0</v>
      </c>
      <c r="P211" s="34">
        <f t="shared" si="56"/>
        <v>0</v>
      </c>
      <c r="Q211" s="34">
        <f t="shared" si="57"/>
        <v>0</v>
      </c>
      <c r="R211" s="34">
        <f t="shared" si="58"/>
        <v>0</v>
      </c>
      <c r="S211" s="34">
        <f t="shared" si="59"/>
        <v>0</v>
      </c>
      <c r="T211" s="34">
        <f t="shared" si="60"/>
        <v>0</v>
      </c>
    </row>
    <row r="212" spans="1:20" x14ac:dyDescent="0.3">
      <c r="A212" t="s">
        <v>210</v>
      </c>
      <c r="B212" t="s">
        <v>211</v>
      </c>
      <c r="C212" t="s">
        <v>212</v>
      </c>
      <c r="D212" t="str">
        <f>_xlfn.CONCAT("Recruit ", 'MOH HQ Vacancy Analysis'!H212, " Grade ", 'MOH HQ Vacancy Analysis'!L212, " ", 'MOH HQ Vacancy Analysis'!J212, " in the ",'MOH HQ Vacancy Analysis'!D212, " at Ministry of Health Headquarters")</f>
        <v>Recruit 1 Grade I Procurement Officer in the Procurement and Supplies Division at Ministry of Health Headquarters</v>
      </c>
      <c r="E212" s="2" t="str">
        <f t="shared" si="46"/>
        <v>X</v>
      </c>
      <c r="F212" s="2" t="str">
        <f t="shared" si="47"/>
        <v>X</v>
      </c>
      <c r="G212" s="2" t="str">
        <f t="shared" si="48"/>
        <v>X</v>
      </c>
      <c r="H212" s="2" t="str">
        <f t="shared" si="49"/>
        <v>X</v>
      </c>
      <c r="I212" s="2" t="str">
        <f t="shared" si="50"/>
        <v>X</v>
      </c>
      <c r="J212" s="2" t="str">
        <f t="shared" si="51"/>
        <v>X</v>
      </c>
      <c r="K212" s="2" t="str">
        <f t="shared" si="52"/>
        <v>X</v>
      </c>
      <c r="L212" s="2" t="str">
        <f t="shared" si="53"/>
        <v>X</v>
      </c>
      <c r="M212" s="2">
        <f>'MOH HQ Vacancy Analysis'!H212*INDEX('Salary Bands &amp; COVID Allowances'!I:I, MATCH('MOH HQ Vacancy Analysis'!M212, 'Salary Bands &amp; COVID Allowances'!A:A, 0))</f>
        <v>6045448</v>
      </c>
      <c r="N212" s="34">
        <f t="shared" si="54"/>
        <v>6045448</v>
      </c>
      <c r="O212" s="34">
        <f t="shared" si="55"/>
        <v>6045448</v>
      </c>
      <c r="P212" s="34">
        <f t="shared" si="56"/>
        <v>6045448</v>
      </c>
      <c r="Q212" s="34">
        <f t="shared" si="57"/>
        <v>6045448</v>
      </c>
      <c r="R212" s="34">
        <f t="shared" si="58"/>
        <v>6045448</v>
      </c>
      <c r="S212" s="34">
        <f t="shared" si="59"/>
        <v>6045448</v>
      </c>
      <c r="T212" s="34">
        <f t="shared" si="60"/>
        <v>6045448</v>
      </c>
    </row>
    <row r="213" spans="1:20" x14ac:dyDescent="0.3">
      <c r="A213" t="s">
        <v>210</v>
      </c>
      <c r="B213" t="s">
        <v>211</v>
      </c>
      <c r="C213" t="s">
        <v>212</v>
      </c>
      <c r="D213" t="str">
        <f>_xlfn.CONCAT("Recruit ", 'MOH HQ Vacancy Analysis'!H213, " Grade ", 'MOH HQ Vacancy Analysis'!L213, " ", 'MOH HQ Vacancy Analysis'!J213, " in the ",'MOH HQ Vacancy Analysis'!D213, " at Ministry of Health Headquarters")</f>
        <v>Recruit 1 Grade K Assistant Procurement Officer in the Procurement and Supplies Division at Ministry of Health Headquarters</v>
      </c>
      <c r="E213" s="2" t="str">
        <f t="shared" si="46"/>
        <v>X</v>
      </c>
      <c r="F213" s="2" t="str">
        <f t="shared" si="47"/>
        <v>X</v>
      </c>
      <c r="G213" s="2" t="str">
        <f t="shared" si="48"/>
        <v>X</v>
      </c>
      <c r="H213" s="2" t="str">
        <f t="shared" si="49"/>
        <v>X</v>
      </c>
      <c r="I213" s="2" t="str">
        <f t="shared" si="50"/>
        <v>X</v>
      </c>
      <c r="J213" s="2" t="str">
        <f t="shared" si="51"/>
        <v>X</v>
      </c>
      <c r="K213" s="2" t="str">
        <f t="shared" si="52"/>
        <v>X</v>
      </c>
      <c r="L213" s="2" t="str">
        <f t="shared" si="53"/>
        <v>X</v>
      </c>
      <c r="M213" s="2">
        <f>'MOH HQ Vacancy Analysis'!H213*INDEX('Salary Bands &amp; COVID Allowances'!I:I, MATCH('MOH HQ Vacancy Analysis'!M213, 'Salary Bands &amp; COVID Allowances'!A:A, 0))</f>
        <v>3785472</v>
      </c>
      <c r="N213" s="34">
        <f t="shared" si="54"/>
        <v>3785472</v>
      </c>
      <c r="O213" s="34">
        <f t="shared" si="55"/>
        <v>3785472</v>
      </c>
      <c r="P213" s="34">
        <f t="shared" si="56"/>
        <v>3785472</v>
      </c>
      <c r="Q213" s="34">
        <f t="shared" si="57"/>
        <v>3785472</v>
      </c>
      <c r="R213" s="34">
        <f t="shared" si="58"/>
        <v>3785472</v>
      </c>
      <c r="S213" s="34">
        <f t="shared" si="59"/>
        <v>3785472</v>
      </c>
      <c r="T213" s="34">
        <f t="shared" si="60"/>
        <v>3785472</v>
      </c>
    </row>
    <row r="214" spans="1:20" x14ac:dyDescent="0.3">
      <c r="A214" t="s">
        <v>210</v>
      </c>
      <c r="B214" t="s">
        <v>211</v>
      </c>
      <c r="C214" t="s">
        <v>212</v>
      </c>
      <c r="D214" t="str">
        <f>_xlfn.CONCAT("Recruit ", 'MOH HQ Vacancy Analysis'!H214, " Grade ", 'MOH HQ Vacancy Analysis'!L214, " ", 'MOH HQ Vacancy Analysis'!J214, " in the ",'MOH HQ Vacancy Analysis'!D214, " at Ministry of Health Headquarters")</f>
        <v>Recruit 1 Grade K Other Support Staff in the Procurement and Supplies Division at Ministry of Health Headquarters</v>
      </c>
      <c r="E214" s="2" t="str">
        <f t="shared" si="46"/>
        <v>X</v>
      </c>
      <c r="F214" s="2" t="str">
        <f t="shared" si="47"/>
        <v>X</v>
      </c>
      <c r="G214" s="2" t="str">
        <f t="shared" si="48"/>
        <v>X</v>
      </c>
      <c r="H214" s="2" t="str">
        <f t="shared" si="49"/>
        <v>X</v>
      </c>
      <c r="I214" s="2" t="str">
        <f t="shared" si="50"/>
        <v>X</v>
      </c>
      <c r="J214" s="2" t="str">
        <f t="shared" si="51"/>
        <v>X</v>
      </c>
      <c r="K214" s="2" t="str">
        <f t="shared" si="52"/>
        <v>X</v>
      </c>
      <c r="L214" s="2" t="str">
        <f t="shared" si="53"/>
        <v>X</v>
      </c>
      <c r="M214" s="2">
        <f>'MOH HQ Vacancy Analysis'!H214*INDEX('Salary Bands &amp; COVID Allowances'!I:I, MATCH('MOH HQ Vacancy Analysis'!M214, 'Salary Bands &amp; COVID Allowances'!A:A, 0))</f>
        <v>3785472</v>
      </c>
      <c r="N214" s="34">
        <f t="shared" si="54"/>
        <v>3785472</v>
      </c>
      <c r="O214" s="34">
        <f t="shared" si="55"/>
        <v>3785472</v>
      </c>
      <c r="P214" s="34">
        <f t="shared" si="56"/>
        <v>3785472</v>
      </c>
      <c r="Q214" s="34">
        <f t="shared" si="57"/>
        <v>3785472</v>
      </c>
      <c r="R214" s="34">
        <f t="shared" si="58"/>
        <v>3785472</v>
      </c>
      <c r="S214" s="34">
        <f t="shared" si="59"/>
        <v>3785472</v>
      </c>
      <c r="T214" s="34">
        <f t="shared" si="60"/>
        <v>3785472</v>
      </c>
    </row>
    <row r="215" spans="1:20" x14ac:dyDescent="0.3">
      <c r="A215" t="s">
        <v>210</v>
      </c>
      <c r="B215" t="s">
        <v>211</v>
      </c>
      <c r="C215" t="s">
        <v>212</v>
      </c>
      <c r="D215" t="str">
        <f>_xlfn.CONCAT("Recruit ", 'MOH HQ Vacancy Analysis'!H215, " Grade ", 'MOH HQ Vacancy Analysis'!L215, " ", 'MOH HQ Vacancy Analysis'!J215, " in the ",'MOH HQ Vacancy Analysis'!D215, " at Ministry of Health Headquarters")</f>
        <v>Recruit 4 Grade M Other Support Staff in the Procurement and Supplies Division at Ministry of Health Headquarters</v>
      </c>
      <c r="E215" s="2" t="str">
        <f t="shared" si="46"/>
        <v>X</v>
      </c>
      <c r="F215" s="2" t="str">
        <f t="shared" si="47"/>
        <v>X</v>
      </c>
      <c r="G215" s="2" t="str">
        <f t="shared" si="48"/>
        <v>X</v>
      </c>
      <c r="H215" s="2" t="str">
        <f t="shared" si="49"/>
        <v>X</v>
      </c>
      <c r="I215" s="2" t="str">
        <f t="shared" si="50"/>
        <v>X</v>
      </c>
      <c r="J215" s="2" t="str">
        <f t="shared" si="51"/>
        <v>X</v>
      </c>
      <c r="K215" s="2" t="str">
        <f t="shared" si="52"/>
        <v>X</v>
      </c>
      <c r="L215" s="2" t="str">
        <f t="shared" si="53"/>
        <v>X</v>
      </c>
      <c r="M215" s="2">
        <f>'MOH HQ Vacancy Analysis'!H215*INDEX('Salary Bands &amp; COVID Allowances'!I:I, MATCH('MOH HQ Vacancy Analysis'!M215, 'Salary Bands &amp; COVID Allowances'!A:A, 0))</f>
        <v>10404368</v>
      </c>
      <c r="N215" s="34">
        <f t="shared" si="54"/>
        <v>10404368</v>
      </c>
      <c r="O215" s="34">
        <f t="shared" si="55"/>
        <v>10404368</v>
      </c>
      <c r="P215" s="34">
        <f t="shared" si="56"/>
        <v>10404368</v>
      </c>
      <c r="Q215" s="34">
        <f t="shared" si="57"/>
        <v>10404368</v>
      </c>
      <c r="R215" s="34">
        <f t="shared" si="58"/>
        <v>10404368</v>
      </c>
      <c r="S215" s="34">
        <f t="shared" si="59"/>
        <v>10404368</v>
      </c>
      <c r="T215" s="34">
        <f t="shared" si="60"/>
        <v>10404368</v>
      </c>
    </row>
    <row r="216" spans="1:20" x14ac:dyDescent="0.3">
      <c r="A216" t="s">
        <v>210</v>
      </c>
      <c r="B216" t="s">
        <v>211</v>
      </c>
      <c r="C216" t="s">
        <v>212</v>
      </c>
      <c r="D216" t="str">
        <f>_xlfn.CONCAT("Recruit ", 'MOH HQ Vacancy Analysis'!H216, " Grade ", 'MOH HQ Vacancy Analysis'!L216, " ", 'MOH HQ Vacancy Analysis'!J216, " in the ",'MOH HQ Vacancy Analysis'!D216, " at Ministry of Health Headquarters")</f>
        <v>Recruit 0 Grade E Director in the Information Technology Division at Ministry of Health Headquarters</v>
      </c>
      <c r="E216" s="2" t="str">
        <f t="shared" si="46"/>
        <v/>
      </c>
      <c r="F216" s="2" t="str">
        <f t="shared" si="47"/>
        <v/>
      </c>
      <c r="G216" s="2" t="str">
        <f t="shared" si="48"/>
        <v/>
      </c>
      <c r="H216" s="2" t="str">
        <f t="shared" si="49"/>
        <v/>
      </c>
      <c r="I216" s="2" t="str">
        <f t="shared" si="50"/>
        <v/>
      </c>
      <c r="J216" s="2" t="str">
        <f t="shared" si="51"/>
        <v/>
      </c>
      <c r="K216" s="2" t="str">
        <f t="shared" si="52"/>
        <v/>
      </c>
      <c r="L216" s="2" t="str">
        <f t="shared" si="53"/>
        <v/>
      </c>
      <c r="M216" s="2">
        <f>'MOH HQ Vacancy Analysis'!H216*INDEX('Salary Bands &amp; COVID Allowances'!I:I, MATCH('MOH HQ Vacancy Analysis'!M216, 'Salary Bands &amp; COVID Allowances'!A:A, 0))</f>
        <v>0</v>
      </c>
      <c r="N216" s="34">
        <f t="shared" si="54"/>
        <v>0</v>
      </c>
      <c r="O216" s="34">
        <f t="shared" si="55"/>
        <v>0</v>
      </c>
      <c r="P216" s="34">
        <f t="shared" si="56"/>
        <v>0</v>
      </c>
      <c r="Q216" s="34">
        <f t="shared" si="57"/>
        <v>0</v>
      </c>
      <c r="R216" s="34">
        <f t="shared" si="58"/>
        <v>0</v>
      </c>
      <c r="S216" s="34">
        <f t="shared" si="59"/>
        <v>0</v>
      </c>
      <c r="T216" s="34">
        <f t="shared" si="60"/>
        <v>0</v>
      </c>
    </row>
    <row r="217" spans="1:20" x14ac:dyDescent="0.3">
      <c r="A217" t="s">
        <v>210</v>
      </c>
      <c r="B217" t="s">
        <v>211</v>
      </c>
      <c r="C217" t="s">
        <v>212</v>
      </c>
      <c r="D217" t="str">
        <f>_xlfn.CONCAT("Recruit ", 'MOH HQ Vacancy Analysis'!H217, " Grade ", 'MOH HQ Vacancy Analysis'!L217, " ", 'MOH HQ Vacancy Analysis'!J217, " in the ",'MOH HQ Vacancy Analysis'!D217, " at Ministry of Health Headquarters")</f>
        <v>Recruit 2 Grade F Other Management Staff in the Information Technology Division at Ministry of Health Headquarters</v>
      </c>
      <c r="E217" s="2" t="str">
        <f t="shared" si="46"/>
        <v>X</v>
      </c>
      <c r="F217" s="2" t="str">
        <f t="shared" si="47"/>
        <v>X</v>
      </c>
      <c r="G217" s="2" t="str">
        <f t="shared" si="48"/>
        <v>X</v>
      </c>
      <c r="H217" s="2" t="str">
        <f t="shared" si="49"/>
        <v>X</v>
      </c>
      <c r="I217" s="2" t="str">
        <f t="shared" si="50"/>
        <v>X</v>
      </c>
      <c r="J217" s="2" t="str">
        <f t="shared" si="51"/>
        <v>X</v>
      </c>
      <c r="K217" s="2" t="str">
        <f t="shared" si="52"/>
        <v>X</v>
      </c>
      <c r="L217" s="2" t="str">
        <f t="shared" si="53"/>
        <v>X</v>
      </c>
      <c r="M217" s="2">
        <f>'MOH HQ Vacancy Analysis'!H217*INDEX('Salary Bands &amp; COVID Allowances'!I:I, MATCH('MOH HQ Vacancy Analysis'!M217, 'Salary Bands &amp; COVID Allowances'!A:A, 0))</f>
        <v>21554352</v>
      </c>
      <c r="N217" s="34">
        <f t="shared" si="54"/>
        <v>21554352</v>
      </c>
      <c r="O217" s="34">
        <f t="shared" si="55"/>
        <v>21554352</v>
      </c>
      <c r="P217" s="34">
        <f t="shared" si="56"/>
        <v>21554352</v>
      </c>
      <c r="Q217" s="34">
        <f t="shared" si="57"/>
        <v>21554352</v>
      </c>
      <c r="R217" s="34">
        <f t="shared" si="58"/>
        <v>21554352</v>
      </c>
      <c r="S217" s="34">
        <f t="shared" si="59"/>
        <v>21554352</v>
      </c>
      <c r="T217" s="34">
        <f t="shared" si="60"/>
        <v>21554352</v>
      </c>
    </row>
    <row r="218" spans="1:20" x14ac:dyDescent="0.3">
      <c r="A218" t="s">
        <v>210</v>
      </c>
      <c r="B218" t="s">
        <v>211</v>
      </c>
      <c r="C218" t="s">
        <v>212</v>
      </c>
      <c r="D218" t="str">
        <f>_xlfn.CONCAT("Recruit ", 'MOH HQ Vacancy Analysis'!H218, " Grade ", 'MOH HQ Vacancy Analysis'!L218, " ", 'MOH HQ Vacancy Analysis'!J218, " in the ",'MOH HQ Vacancy Analysis'!D218, " at Ministry of Health Headquarters")</f>
        <v>Recruit 1 Grade G Other Management Staff in the Information Technology Division at Ministry of Health Headquarters</v>
      </c>
      <c r="E218" s="2" t="str">
        <f t="shared" si="46"/>
        <v>X</v>
      </c>
      <c r="F218" s="2" t="str">
        <f t="shared" si="47"/>
        <v>X</v>
      </c>
      <c r="G218" s="2" t="str">
        <f t="shared" si="48"/>
        <v>X</v>
      </c>
      <c r="H218" s="2" t="str">
        <f t="shared" si="49"/>
        <v>X</v>
      </c>
      <c r="I218" s="2" t="str">
        <f t="shared" si="50"/>
        <v>X</v>
      </c>
      <c r="J218" s="2" t="str">
        <f t="shared" si="51"/>
        <v>X</v>
      </c>
      <c r="K218" s="2" t="str">
        <f t="shared" si="52"/>
        <v>X</v>
      </c>
      <c r="L218" s="2" t="str">
        <f t="shared" si="53"/>
        <v>X</v>
      </c>
      <c r="M218" s="2">
        <f>'MOH HQ Vacancy Analysis'!H218*INDEX('Salary Bands &amp; COVID Allowances'!I:I, MATCH('MOH HQ Vacancy Analysis'!M218, 'Salary Bands &amp; COVID Allowances'!A:A, 0))</f>
        <v>7417372</v>
      </c>
      <c r="N218" s="34">
        <f t="shared" si="54"/>
        <v>7417372</v>
      </c>
      <c r="O218" s="34">
        <f t="shared" si="55"/>
        <v>7417372</v>
      </c>
      <c r="P218" s="34">
        <f t="shared" si="56"/>
        <v>7417372</v>
      </c>
      <c r="Q218" s="34">
        <f t="shared" si="57"/>
        <v>7417372</v>
      </c>
      <c r="R218" s="34">
        <f t="shared" si="58"/>
        <v>7417372</v>
      </c>
      <c r="S218" s="34">
        <f t="shared" si="59"/>
        <v>7417372</v>
      </c>
      <c r="T218" s="34">
        <f t="shared" si="60"/>
        <v>7417372</v>
      </c>
    </row>
    <row r="219" spans="1:20" x14ac:dyDescent="0.3">
      <c r="A219" t="s">
        <v>210</v>
      </c>
      <c r="B219" t="s">
        <v>211</v>
      </c>
      <c r="C219" t="s">
        <v>212</v>
      </c>
      <c r="D219" t="str">
        <f>_xlfn.CONCAT("Recruit ", 'MOH HQ Vacancy Analysis'!H219, " Grade ", 'MOH HQ Vacancy Analysis'!L219, " ", 'MOH HQ Vacancy Analysis'!J219, " in the ",'MOH HQ Vacancy Analysis'!D219, " at Ministry of Health Headquarters")</f>
        <v>Recruit 3 Grade I Systems Analyst/Programmer in the Information Technology Division at Ministry of Health Headquarters</v>
      </c>
      <c r="E219" s="2" t="str">
        <f t="shared" si="46"/>
        <v>X</v>
      </c>
      <c r="F219" s="2" t="str">
        <f t="shared" si="47"/>
        <v>X</v>
      </c>
      <c r="G219" s="2" t="str">
        <f t="shared" si="48"/>
        <v>X</v>
      </c>
      <c r="H219" s="2" t="str">
        <f t="shared" si="49"/>
        <v>X</v>
      </c>
      <c r="I219" s="2" t="str">
        <f t="shared" si="50"/>
        <v>X</v>
      </c>
      <c r="J219" s="2" t="str">
        <f t="shared" si="51"/>
        <v>X</v>
      </c>
      <c r="K219" s="2" t="str">
        <f t="shared" si="52"/>
        <v>X</v>
      </c>
      <c r="L219" s="2" t="str">
        <f t="shared" si="53"/>
        <v>X</v>
      </c>
      <c r="M219" s="2">
        <f>'MOH HQ Vacancy Analysis'!H219*INDEX('Salary Bands &amp; COVID Allowances'!I:I, MATCH('MOH HQ Vacancy Analysis'!M219, 'Salary Bands &amp; COVID Allowances'!A:A, 0))</f>
        <v>18136344</v>
      </c>
      <c r="N219" s="34">
        <f t="shared" si="54"/>
        <v>18136344</v>
      </c>
      <c r="O219" s="34">
        <f t="shared" si="55"/>
        <v>18136344</v>
      </c>
      <c r="P219" s="34">
        <f t="shared" si="56"/>
        <v>18136344</v>
      </c>
      <c r="Q219" s="34">
        <f t="shared" si="57"/>
        <v>18136344</v>
      </c>
      <c r="R219" s="34">
        <f t="shared" si="58"/>
        <v>18136344</v>
      </c>
      <c r="S219" s="34">
        <f t="shared" si="59"/>
        <v>18136344</v>
      </c>
      <c r="T219" s="34">
        <f t="shared" si="60"/>
        <v>18136344</v>
      </c>
    </row>
    <row r="220" spans="1:20" x14ac:dyDescent="0.3">
      <c r="A220" t="s">
        <v>210</v>
      </c>
      <c r="B220" t="s">
        <v>211</v>
      </c>
      <c r="C220" t="s">
        <v>212</v>
      </c>
      <c r="D220" t="str">
        <f>_xlfn.CONCAT("Recruit ", 'MOH HQ Vacancy Analysis'!H220, " Grade ", 'MOH HQ Vacancy Analysis'!L220, " ", 'MOH HQ Vacancy Analysis'!J220, " in the ",'MOH HQ Vacancy Analysis'!D220, " at Ministry of Health Headquarters")</f>
        <v>Recruit 1 Grade K Programmer in the Information Technology Division at Ministry of Health Headquarters</v>
      </c>
      <c r="E220" s="2" t="str">
        <f t="shared" si="46"/>
        <v>X</v>
      </c>
      <c r="F220" s="2" t="str">
        <f t="shared" si="47"/>
        <v>X</v>
      </c>
      <c r="G220" s="2" t="str">
        <f t="shared" si="48"/>
        <v>X</v>
      </c>
      <c r="H220" s="2" t="str">
        <f t="shared" si="49"/>
        <v>X</v>
      </c>
      <c r="I220" s="2" t="str">
        <f t="shared" si="50"/>
        <v>X</v>
      </c>
      <c r="J220" s="2" t="str">
        <f t="shared" si="51"/>
        <v>X</v>
      </c>
      <c r="K220" s="2" t="str">
        <f t="shared" si="52"/>
        <v>X</v>
      </c>
      <c r="L220" s="2" t="str">
        <f t="shared" si="53"/>
        <v>X</v>
      </c>
      <c r="M220" s="2">
        <f>'MOH HQ Vacancy Analysis'!H220*INDEX('Salary Bands &amp; COVID Allowances'!I:I, MATCH('MOH HQ Vacancy Analysis'!M220, 'Salary Bands &amp; COVID Allowances'!A:A, 0))</f>
        <v>3785472</v>
      </c>
      <c r="N220" s="34">
        <f t="shared" si="54"/>
        <v>3785472</v>
      </c>
      <c r="O220" s="34">
        <f t="shared" si="55"/>
        <v>3785472</v>
      </c>
      <c r="P220" s="34">
        <f t="shared" si="56"/>
        <v>3785472</v>
      </c>
      <c r="Q220" s="34">
        <f t="shared" si="57"/>
        <v>3785472</v>
      </c>
      <c r="R220" s="34">
        <f t="shared" si="58"/>
        <v>3785472</v>
      </c>
      <c r="S220" s="34">
        <f t="shared" si="59"/>
        <v>3785472</v>
      </c>
      <c r="T220" s="34">
        <f t="shared" si="60"/>
        <v>3785472</v>
      </c>
    </row>
    <row r="221" spans="1:20" x14ac:dyDescent="0.3">
      <c r="A221" t="s">
        <v>210</v>
      </c>
      <c r="B221" t="s">
        <v>211</v>
      </c>
      <c r="C221" t="s">
        <v>212</v>
      </c>
      <c r="D221" t="str">
        <f>_xlfn.CONCAT("Recruit ", 'MOH HQ Vacancy Analysis'!H221, " Grade ", 'MOH HQ Vacancy Analysis'!L221, " ", 'MOH HQ Vacancy Analysis'!J221, " in the ",'MOH HQ Vacancy Analysis'!D221, " at Ministry of Health Headquarters")</f>
        <v>Recruit 2 Grade L Other Support Staff in the Information Technology Division at Ministry of Health Headquarters</v>
      </c>
      <c r="E221" s="2" t="str">
        <f t="shared" si="46"/>
        <v>X</v>
      </c>
      <c r="F221" s="2" t="str">
        <f t="shared" si="47"/>
        <v>X</v>
      </c>
      <c r="G221" s="2" t="str">
        <f t="shared" si="48"/>
        <v>X</v>
      </c>
      <c r="H221" s="2" t="str">
        <f t="shared" si="49"/>
        <v>X</v>
      </c>
      <c r="I221" s="2" t="str">
        <f t="shared" si="50"/>
        <v>X</v>
      </c>
      <c r="J221" s="2" t="str">
        <f t="shared" si="51"/>
        <v>X</v>
      </c>
      <c r="K221" s="2" t="str">
        <f t="shared" si="52"/>
        <v>X</v>
      </c>
      <c r="L221" s="2" t="str">
        <f t="shared" si="53"/>
        <v>X</v>
      </c>
      <c r="M221" s="2">
        <f>'MOH HQ Vacancy Analysis'!H221*INDEX('Salary Bands &amp; COVID Allowances'!I:I, MATCH('MOH HQ Vacancy Analysis'!M221, 'Salary Bands &amp; COVID Allowances'!A:A, 0))</f>
        <v>5711744</v>
      </c>
      <c r="N221" s="34">
        <f t="shared" si="54"/>
        <v>5711744</v>
      </c>
      <c r="O221" s="34">
        <f t="shared" si="55"/>
        <v>5711744</v>
      </c>
      <c r="P221" s="34">
        <f t="shared" si="56"/>
        <v>5711744</v>
      </c>
      <c r="Q221" s="34">
        <f t="shared" si="57"/>
        <v>5711744</v>
      </c>
      <c r="R221" s="34">
        <f t="shared" si="58"/>
        <v>5711744</v>
      </c>
      <c r="S221" s="34">
        <f t="shared" si="59"/>
        <v>5711744</v>
      </c>
      <c r="T221" s="34">
        <f t="shared" si="60"/>
        <v>5711744</v>
      </c>
    </row>
    <row r="222" spans="1:20" x14ac:dyDescent="0.3">
      <c r="A222" t="s">
        <v>210</v>
      </c>
      <c r="B222" t="s">
        <v>211</v>
      </c>
      <c r="C222" t="s">
        <v>212</v>
      </c>
      <c r="D222" t="str">
        <f>_xlfn.CONCAT("Recruit ", 'MOH HQ Vacancy Analysis'!H222, " Grade ", 'MOH HQ Vacancy Analysis'!L222, " ", 'MOH HQ Vacancy Analysis'!J222, " in the ",'MOH HQ Vacancy Analysis'!D222, " at Ministry of Health Headquarters")</f>
        <v>Recruit 4 Grade M Other Support Staff in the Information Technology Division at Ministry of Health Headquarters</v>
      </c>
      <c r="E222" s="2" t="str">
        <f t="shared" si="46"/>
        <v>X</v>
      </c>
      <c r="F222" s="2" t="str">
        <f t="shared" si="47"/>
        <v>X</v>
      </c>
      <c r="G222" s="2" t="str">
        <f t="shared" si="48"/>
        <v>X</v>
      </c>
      <c r="H222" s="2" t="str">
        <f t="shared" si="49"/>
        <v>X</v>
      </c>
      <c r="I222" s="2" t="str">
        <f t="shared" si="50"/>
        <v>X</v>
      </c>
      <c r="J222" s="2" t="str">
        <f t="shared" si="51"/>
        <v>X</v>
      </c>
      <c r="K222" s="2" t="str">
        <f t="shared" si="52"/>
        <v>X</v>
      </c>
      <c r="L222" s="2" t="str">
        <f t="shared" si="53"/>
        <v>X</v>
      </c>
      <c r="M222" s="2">
        <f>'MOH HQ Vacancy Analysis'!H222*INDEX('Salary Bands &amp; COVID Allowances'!I:I, MATCH('MOH HQ Vacancy Analysis'!M222, 'Salary Bands &amp; COVID Allowances'!A:A, 0))</f>
        <v>10404368</v>
      </c>
      <c r="N222" s="34">
        <f t="shared" si="54"/>
        <v>10404368</v>
      </c>
      <c r="O222" s="34">
        <f t="shared" si="55"/>
        <v>10404368</v>
      </c>
      <c r="P222" s="34">
        <f t="shared" si="56"/>
        <v>10404368</v>
      </c>
      <c r="Q222" s="34">
        <f t="shared" si="57"/>
        <v>10404368</v>
      </c>
      <c r="R222" s="34">
        <f t="shared" si="58"/>
        <v>10404368</v>
      </c>
      <c r="S222" s="34">
        <f t="shared" si="59"/>
        <v>10404368</v>
      </c>
      <c r="T222" s="34">
        <f t="shared" si="60"/>
        <v>10404368</v>
      </c>
    </row>
    <row r="223" spans="1:20" x14ac:dyDescent="0.3">
      <c r="A223" t="s">
        <v>210</v>
      </c>
      <c r="B223" t="s">
        <v>211</v>
      </c>
      <c r="C223" t="s">
        <v>212</v>
      </c>
      <c r="D223" t="str">
        <f>_xlfn.CONCAT("Recruit ", 'MOH HQ Vacancy Analysis'!H223, " Grade ", 'MOH HQ Vacancy Analysis'!L223, " ", 'MOH HQ Vacancy Analysis'!J223, " in the ",'MOH HQ Vacancy Analysis'!D223, " at Ministry of Health Headquarters")</f>
        <v>Recruit 1 Grade E Other Management Staff in the Legal Unit at Ministry of Health Headquarters</v>
      </c>
      <c r="E223" s="2" t="str">
        <f t="shared" si="46"/>
        <v>X</v>
      </c>
      <c r="F223" s="2" t="str">
        <f t="shared" si="47"/>
        <v>X</v>
      </c>
      <c r="G223" s="2" t="str">
        <f t="shared" si="48"/>
        <v>X</v>
      </c>
      <c r="H223" s="2" t="str">
        <f t="shared" si="49"/>
        <v>X</v>
      </c>
      <c r="I223" s="2" t="str">
        <f t="shared" si="50"/>
        <v>X</v>
      </c>
      <c r="J223" s="2" t="str">
        <f t="shared" si="51"/>
        <v>X</v>
      </c>
      <c r="K223" s="2" t="str">
        <f t="shared" si="52"/>
        <v>X</v>
      </c>
      <c r="L223" s="2" t="str">
        <f t="shared" si="53"/>
        <v>X</v>
      </c>
      <c r="M223" s="2">
        <f>'MOH HQ Vacancy Analysis'!H223*INDEX('Salary Bands &amp; COVID Allowances'!I:I, MATCH('MOH HQ Vacancy Analysis'!M223, 'Salary Bands &amp; COVID Allowances'!A:A, 0))</f>
        <v>14764224</v>
      </c>
      <c r="N223" s="34">
        <f t="shared" si="54"/>
        <v>14764224</v>
      </c>
      <c r="O223" s="34">
        <f t="shared" si="55"/>
        <v>14764224</v>
      </c>
      <c r="P223" s="34">
        <f t="shared" si="56"/>
        <v>14764224</v>
      </c>
      <c r="Q223" s="34">
        <f t="shared" si="57"/>
        <v>14764224</v>
      </c>
      <c r="R223" s="34">
        <f t="shared" si="58"/>
        <v>14764224</v>
      </c>
      <c r="S223" s="34">
        <f t="shared" si="59"/>
        <v>14764224</v>
      </c>
      <c r="T223" s="34">
        <f t="shared" si="60"/>
        <v>14764224</v>
      </c>
    </row>
    <row r="224" spans="1:20" x14ac:dyDescent="0.3">
      <c r="A224" t="s">
        <v>210</v>
      </c>
      <c r="B224" t="s">
        <v>211</v>
      </c>
      <c r="C224" t="s">
        <v>212</v>
      </c>
      <c r="D224" t="str">
        <f>_xlfn.CONCAT("Recruit ", 'MOH HQ Vacancy Analysis'!H224, " Grade ", 'MOH HQ Vacancy Analysis'!L224, " ", 'MOH HQ Vacancy Analysis'!J224, " in the ",'MOH HQ Vacancy Analysis'!D224, " at Ministry of Health Headquarters")</f>
        <v>Recruit 2 Grade F Other Management Staff in the Legal Unit at Ministry of Health Headquarters</v>
      </c>
      <c r="E224" s="2" t="str">
        <f t="shared" si="46"/>
        <v>X</v>
      </c>
      <c r="F224" s="2" t="str">
        <f t="shared" si="47"/>
        <v>X</v>
      </c>
      <c r="G224" s="2" t="str">
        <f t="shared" si="48"/>
        <v>X</v>
      </c>
      <c r="H224" s="2" t="str">
        <f t="shared" si="49"/>
        <v>X</v>
      </c>
      <c r="I224" s="2" t="str">
        <f t="shared" si="50"/>
        <v>X</v>
      </c>
      <c r="J224" s="2" t="str">
        <f t="shared" si="51"/>
        <v>X</v>
      </c>
      <c r="K224" s="2" t="str">
        <f t="shared" si="52"/>
        <v>X</v>
      </c>
      <c r="L224" s="2" t="str">
        <f t="shared" si="53"/>
        <v>X</v>
      </c>
      <c r="M224" s="2">
        <f>'MOH HQ Vacancy Analysis'!H224*INDEX('Salary Bands &amp; COVID Allowances'!I:I, MATCH('MOH HQ Vacancy Analysis'!M224, 'Salary Bands &amp; COVID Allowances'!A:A, 0))</f>
        <v>21554352</v>
      </c>
      <c r="N224" s="34">
        <f t="shared" si="54"/>
        <v>21554352</v>
      </c>
      <c r="O224" s="34">
        <f t="shared" si="55"/>
        <v>21554352</v>
      </c>
      <c r="P224" s="34">
        <f t="shared" si="56"/>
        <v>21554352</v>
      </c>
      <c r="Q224" s="34">
        <f t="shared" si="57"/>
        <v>21554352</v>
      </c>
      <c r="R224" s="34">
        <f t="shared" si="58"/>
        <v>21554352</v>
      </c>
      <c r="S224" s="34">
        <f t="shared" si="59"/>
        <v>21554352</v>
      </c>
      <c r="T224" s="34">
        <f t="shared" si="60"/>
        <v>21554352</v>
      </c>
    </row>
    <row r="225" spans="1:20" x14ac:dyDescent="0.3">
      <c r="A225" t="s">
        <v>210</v>
      </c>
      <c r="B225" t="s">
        <v>211</v>
      </c>
      <c r="C225" t="s">
        <v>212</v>
      </c>
      <c r="D225" t="str">
        <f>_xlfn.CONCAT("Recruit ", 'MOH HQ Vacancy Analysis'!H225, " Grade ", 'MOH HQ Vacancy Analysis'!L225, " ", 'MOH HQ Vacancy Analysis'!J225, " in the ",'MOH HQ Vacancy Analysis'!D225, " at Ministry of Health Headquarters")</f>
        <v>Recruit 0 Grade E Other Management Staff in the Internal Audit Unit at Ministry of Health Headquarters</v>
      </c>
      <c r="E225" s="2" t="str">
        <f t="shared" si="46"/>
        <v/>
      </c>
      <c r="F225" s="2" t="str">
        <f t="shared" si="47"/>
        <v/>
      </c>
      <c r="G225" s="2" t="str">
        <f t="shared" si="48"/>
        <v/>
      </c>
      <c r="H225" s="2" t="str">
        <f t="shared" si="49"/>
        <v/>
      </c>
      <c r="I225" s="2" t="str">
        <f t="shared" si="50"/>
        <v/>
      </c>
      <c r="J225" s="2" t="str">
        <f t="shared" si="51"/>
        <v/>
      </c>
      <c r="K225" s="2" t="str">
        <f t="shared" si="52"/>
        <v/>
      </c>
      <c r="L225" s="2" t="str">
        <f t="shared" si="53"/>
        <v/>
      </c>
      <c r="M225" s="2">
        <f>'MOH HQ Vacancy Analysis'!H225*INDEX('Salary Bands &amp; COVID Allowances'!I:I, MATCH('MOH HQ Vacancy Analysis'!M225, 'Salary Bands &amp; COVID Allowances'!A:A, 0))</f>
        <v>0</v>
      </c>
      <c r="N225" s="34">
        <f t="shared" si="54"/>
        <v>0</v>
      </c>
      <c r="O225" s="34">
        <f t="shared" si="55"/>
        <v>0</v>
      </c>
      <c r="P225" s="34">
        <f t="shared" si="56"/>
        <v>0</v>
      </c>
      <c r="Q225" s="34">
        <f t="shared" si="57"/>
        <v>0</v>
      </c>
      <c r="R225" s="34">
        <f t="shared" si="58"/>
        <v>0</v>
      </c>
      <c r="S225" s="34">
        <f t="shared" si="59"/>
        <v>0</v>
      </c>
      <c r="T225" s="34">
        <f t="shared" si="60"/>
        <v>0</v>
      </c>
    </row>
    <row r="226" spans="1:20" x14ac:dyDescent="0.3">
      <c r="A226" t="s">
        <v>210</v>
      </c>
      <c r="B226" t="s">
        <v>211</v>
      </c>
      <c r="C226" t="s">
        <v>212</v>
      </c>
      <c r="D226" t="str">
        <f>_xlfn.CONCAT("Recruit ", 'MOH HQ Vacancy Analysis'!H226, " Grade ", 'MOH HQ Vacancy Analysis'!L226, " ", 'MOH HQ Vacancy Analysis'!J226, " in the ",'MOH HQ Vacancy Analysis'!D226, " at Ministry of Health Headquarters")</f>
        <v>Recruit 1 Grade F Internal Auditor in the Internal Audit Unit at Ministry of Health Headquarters</v>
      </c>
      <c r="E226" s="2" t="str">
        <f t="shared" si="46"/>
        <v>X</v>
      </c>
      <c r="F226" s="2" t="str">
        <f t="shared" si="47"/>
        <v>X</v>
      </c>
      <c r="G226" s="2" t="str">
        <f t="shared" si="48"/>
        <v>X</v>
      </c>
      <c r="H226" s="2" t="str">
        <f t="shared" si="49"/>
        <v>X</v>
      </c>
      <c r="I226" s="2" t="str">
        <f t="shared" si="50"/>
        <v>X</v>
      </c>
      <c r="J226" s="2" t="str">
        <f t="shared" si="51"/>
        <v>X</v>
      </c>
      <c r="K226" s="2" t="str">
        <f t="shared" si="52"/>
        <v>X</v>
      </c>
      <c r="L226" s="2" t="str">
        <f t="shared" si="53"/>
        <v>X</v>
      </c>
      <c r="M226" s="2">
        <f>'MOH HQ Vacancy Analysis'!H226*INDEX('Salary Bands &amp; COVID Allowances'!I:I, MATCH('MOH HQ Vacancy Analysis'!M226, 'Salary Bands &amp; COVID Allowances'!A:A, 0))</f>
        <v>10777176</v>
      </c>
      <c r="N226" s="34">
        <f t="shared" si="54"/>
        <v>10777176</v>
      </c>
      <c r="O226" s="34">
        <f t="shared" si="55"/>
        <v>10777176</v>
      </c>
      <c r="P226" s="34">
        <f t="shared" si="56"/>
        <v>10777176</v>
      </c>
      <c r="Q226" s="34">
        <f t="shared" si="57"/>
        <v>10777176</v>
      </c>
      <c r="R226" s="34">
        <f t="shared" si="58"/>
        <v>10777176</v>
      </c>
      <c r="S226" s="34">
        <f t="shared" si="59"/>
        <v>10777176</v>
      </c>
      <c r="T226" s="34">
        <f t="shared" si="60"/>
        <v>10777176</v>
      </c>
    </row>
    <row r="227" spans="1:20" x14ac:dyDescent="0.3">
      <c r="A227" t="s">
        <v>210</v>
      </c>
      <c r="B227" t="s">
        <v>211</v>
      </c>
      <c r="C227" t="s">
        <v>212</v>
      </c>
      <c r="D227" t="str">
        <f>_xlfn.CONCAT("Recruit ", 'MOH HQ Vacancy Analysis'!H227, " Grade ", 'MOH HQ Vacancy Analysis'!L227, " ", 'MOH HQ Vacancy Analysis'!J227, " in the ",'MOH HQ Vacancy Analysis'!D227, " at Ministry of Health Headquarters")</f>
        <v>Recruit 0 Grade G Internal Auditor in the Internal Audit Unit at Ministry of Health Headquarters</v>
      </c>
      <c r="E227" s="2" t="str">
        <f t="shared" si="46"/>
        <v/>
      </c>
      <c r="F227" s="2" t="str">
        <f t="shared" si="47"/>
        <v/>
      </c>
      <c r="G227" s="2" t="str">
        <f t="shared" si="48"/>
        <v/>
      </c>
      <c r="H227" s="2" t="str">
        <f t="shared" si="49"/>
        <v/>
      </c>
      <c r="I227" s="2" t="str">
        <f t="shared" si="50"/>
        <v/>
      </c>
      <c r="J227" s="2" t="str">
        <f t="shared" si="51"/>
        <v/>
      </c>
      <c r="K227" s="2" t="str">
        <f t="shared" si="52"/>
        <v/>
      </c>
      <c r="L227" s="2" t="str">
        <f t="shared" si="53"/>
        <v/>
      </c>
      <c r="M227" s="2">
        <f>'MOH HQ Vacancy Analysis'!H227*INDEX('Salary Bands &amp; COVID Allowances'!I:I, MATCH('MOH HQ Vacancy Analysis'!M227, 'Salary Bands &amp; COVID Allowances'!A:A, 0))</f>
        <v>0</v>
      </c>
      <c r="N227" s="34">
        <f t="shared" si="54"/>
        <v>0</v>
      </c>
      <c r="O227" s="34">
        <f t="shared" si="55"/>
        <v>0</v>
      </c>
      <c r="P227" s="34">
        <f t="shared" si="56"/>
        <v>0</v>
      </c>
      <c r="Q227" s="34">
        <f t="shared" si="57"/>
        <v>0</v>
      </c>
      <c r="R227" s="34">
        <f t="shared" si="58"/>
        <v>0</v>
      </c>
      <c r="S227" s="34">
        <f t="shared" si="59"/>
        <v>0</v>
      </c>
      <c r="T227" s="34">
        <f t="shared" si="60"/>
        <v>0</v>
      </c>
    </row>
    <row r="228" spans="1:20" x14ac:dyDescent="0.3">
      <c r="A228" t="s">
        <v>210</v>
      </c>
      <c r="B228" t="s">
        <v>211</v>
      </c>
      <c r="C228" t="s">
        <v>212</v>
      </c>
      <c r="D228" t="str">
        <f>_xlfn.CONCAT("Recruit ", 'MOH HQ Vacancy Analysis'!H228, " Grade ", 'MOH HQ Vacancy Analysis'!L228, " ", 'MOH HQ Vacancy Analysis'!J228, " in the ",'MOH HQ Vacancy Analysis'!D228, " at Ministry of Health Headquarters")</f>
        <v>Recruit 0 Grade I Internal Auditor in the Internal Audit Unit at Ministry of Health Headquarters</v>
      </c>
      <c r="E228" s="2" t="str">
        <f t="shared" si="46"/>
        <v/>
      </c>
      <c r="F228" s="2" t="str">
        <f t="shared" si="47"/>
        <v/>
      </c>
      <c r="G228" s="2" t="str">
        <f t="shared" si="48"/>
        <v/>
      </c>
      <c r="H228" s="2" t="str">
        <f t="shared" si="49"/>
        <v/>
      </c>
      <c r="I228" s="2" t="str">
        <f t="shared" si="50"/>
        <v/>
      </c>
      <c r="J228" s="2" t="str">
        <f t="shared" si="51"/>
        <v/>
      </c>
      <c r="K228" s="2" t="str">
        <f t="shared" si="52"/>
        <v/>
      </c>
      <c r="L228" s="2" t="str">
        <f t="shared" si="53"/>
        <v/>
      </c>
      <c r="M228" s="2">
        <f>'MOH HQ Vacancy Analysis'!H228*INDEX('Salary Bands &amp; COVID Allowances'!I:I, MATCH('MOH HQ Vacancy Analysis'!M228, 'Salary Bands &amp; COVID Allowances'!A:A, 0))</f>
        <v>0</v>
      </c>
      <c r="N228" s="34">
        <f t="shared" si="54"/>
        <v>0</v>
      </c>
      <c r="O228" s="34">
        <f t="shared" si="55"/>
        <v>0</v>
      </c>
      <c r="P228" s="34">
        <f t="shared" si="56"/>
        <v>0</v>
      </c>
      <c r="Q228" s="34">
        <f t="shared" si="57"/>
        <v>0</v>
      </c>
      <c r="R228" s="34">
        <f t="shared" si="58"/>
        <v>0</v>
      </c>
      <c r="S228" s="34">
        <f t="shared" si="59"/>
        <v>0</v>
      </c>
      <c r="T228" s="34">
        <f t="shared" si="60"/>
        <v>0</v>
      </c>
    </row>
    <row r="229" spans="1:20" x14ac:dyDescent="0.3">
      <c r="A229" t="s">
        <v>210</v>
      </c>
      <c r="B229" t="s">
        <v>211</v>
      </c>
      <c r="C229" t="s">
        <v>212</v>
      </c>
      <c r="D229" t="str">
        <f>_xlfn.CONCAT("Recruit ", 'MOH HQ Vacancy Analysis'!H229, " Grade ", 'MOH HQ Vacancy Analysis'!L229, " ", 'MOH HQ Vacancy Analysis'!J229, " in the ",'MOH HQ Vacancy Analysis'!D229, " at Ministry of Health Headquarters")</f>
        <v>Recruit 1 Grade K Internal Auditor in the Internal Audit Unit at Ministry of Health Headquarters</v>
      </c>
      <c r="E229" s="2" t="str">
        <f t="shared" si="46"/>
        <v>X</v>
      </c>
      <c r="F229" s="2" t="str">
        <f t="shared" si="47"/>
        <v>X</v>
      </c>
      <c r="G229" s="2" t="str">
        <f t="shared" si="48"/>
        <v>X</v>
      </c>
      <c r="H229" s="2" t="str">
        <f t="shared" si="49"/>
        <v>X</v>
      </c>
      <c r="I229" s="2" t="str">
        <f t="shared" si="50"/>
        <v>X</v>
      </c>
      <c r="J229" s="2" t="str">
        <f t="shared" si="51"/>
        <v>X</v>
      </c>
      <c r="K229" s="2" t="str">
        <f t="shared" si="52"/>
        <v>X</v>
      </c>
      <c r="L229" s="2" t="str">
        <f t="shared" si="53"/>
        <v>X</v>
      </c>
      <c r="M229" s="2">
        <f>'MOH HQ Vacancy Analysis'!H229*INDEX('Salary Bands &amp; COVID Allowances'!I:I, MATCH('MOH HQ Vacancy Analysis'!M229, 'Salary Bands &amp; COVID Allowances'!A:A, 0))</f>
        <v>3785472</v>
      </c>
      <c r="N229" s="34">
        <f t="shared" si="54"/>
        <v>3785472</v>
      </c>
      <c r="O229" s="34">
        <f t="shared" si="55"/>
        <v>3785472</v>
      </c>
      <c r="P229" s="34">
        <f t="shared" si="56"/>
        <v>3785472</v>
      </c>
      <c r="Q229" s="34">
        <f t="shared" si="57"/>
        <v>3785472</v>
      </c>
      <c r="R229" s="34">
        <f t="shared" si="58"/>
        <v>3785472</v>
      </c>
      <c r="S229" s="34">
        <f t="shared" si="59"/>
        <v>3785472</v>
      </c>
      <c r="T229" s="34">
        <f t="shared" si="60"/>
        <v>3785472</v>
      </c>
    </row>
    <row r="230" spans="1:20" x14ac:dyDescent="0.3">
      <c r="A230" t="s">
        <v>210</v>
      </c>
      <c r="B230" t="s">
        <v>211</v>
      </c>
      <c r="C230" t="s">
        <v>212</v>
      </c>
      <c r="D230" t="str">
        <f>_xlfn.CONCAT("Recruit ", 'MOH HQ Vacancy Analysis'!H230, " Grade ", 'MOH HQ Vacancy Analysis'!L230, " ", 'MOH HQ Vacancy Analysis'!J230, " in the ",'MOH HQ Vacancy Analysis'!D230, " at Ministry of Health Headquarters")</f>
        <v>Recruit 0 Grade F Medical Officer - Diagnostics in the Diagnostic and Medical Engineering Services Division at Ministry of Health Headquarters</v>
      </c>
      <c r="E230" s="2" t="str">
        <f t="shared" si="46"/>
        <v/>
      </c>
      <c r="F230" s="2" t="str">
        <f t="shared" si="47"/>
        <v/>
      </c>
      <c r="G230" s="2" t="str">
        <f t="shared" si="48"/>
        <v/>
      </c>
      <c r="H230" s="2" t="str">
        <f t="shared" si="49"/>
        <v/>
      </c>
      <c r="I230" s="2" t="str">
        <f t="shared" si="50"/>
        <v/>
      </c>
      <c r="J230" s="2" t="str">
        <f t="shared" si="51"/>
        <v/>
      </c>
      <c r="K230" s="2" t="str">
        <f t="shared" si="52"/>
        <v/>
      </c>
      <c r="L230" s="2" t="str">
        <f t="shared" si="53"/>
        <v/>
      </c>
      <c r="M230" s="2">
        <f>'MOH HQ Vacancy Analysis'!H230*INDEX('Salary Bands &amp; COVID Allowances'!I:I, MATCH('MOH HQ Vacancy Analysis'!M230, 'Salary Bands &amp; COVID Allowances'!A:A, 0))</f>
        <v>0</v>
      </c>
      <c r="N230" s="34">
        <f t="shared" si="54"/>
        <v>0</v>
      </c>
      <c r="O230" s="34">
        <f t="shared" si="55"/>
        <v>0</v>
      </c>
      <c r="P230" s="34">
        <f t="shared" si="56"/>
        <v>0</v>
      </c>
      <c r="Q230" s="34">
        <f t="shared" si="57"/>
        <v>0</v>
      </c>
      <c r="R230" s="34">
        <f t="shared" si="58"/>
        <v>0</v>
      </c>
      <c r="S230" s="34">
        <f t="shared" si="59"/>
        <v>0</v>
      </c>
      <c r="T230" s="34">
        <f t="shared" si="60"/>
        <v>0</v>
      </c>
    </row>
    <row r="231" spans="1:20" x14ac:dyDescent="0.3">
      <c r="A231" t="s">
        <v>210</v>
      </c>
      <c r="B231" t="s">
        <v>211</v>
      </c>
      <c r="C231" t="s">
        <v>212</v>
      </c>
      <c r="D231" t="str">
        <f>_xlfn.CONCAT("Recruit ", 'MOH HQ Vacancy Analysis'!H231, " Grade ", 'MOH HQ Vacancy Analysis'!L231, " ", 'MOH HQ Vacancy Analysis'!J231, " in the ",'MOH HQ Vacancy Analysis'!D231, " at Ministry of Health Headquarters")</f>
        <v>Recruit 0 Grade F Medical Officer - Diagnostics in the Diagnostic and Medical Engineering Services Division at Ministry of Health Headquarters</v>
      </c>
      <c r="E231" s="2" t="str">
        <f t="shared" si="46"/>
        <v/>
      </c>
      <c r="F231" s="2" t="str">
        <f t="shared" si="47"/>
        <v/>
      </c>
      <c r="G231" s="2" t="str">
        <f t="shared" si="48"/>
        <v/>
      </c>
      <c r="H231" s="2" t="str">
        <f t="shared" si="49"/>
        <v/>
      </c>
      <c r="I231" s="2" t="str">
        <f t="shared" si="50"/>
        <v/>
      </c>
      <c r="J231" s="2" t="str">
        <f t="shared" si="51"/>
        <v/>
      </c>
      <c r="K231" s="2" t="str">
        <f t="shared" si="52"/>
        <v/>
      </c>
      <c r="L231" s="2" t="str">
        <f t="shared" si="53"/>
        <v/>
      </c>
      <c r="M231" s="2">
        <f>'MOH HQ Vacancy Analysis'!H231*INDEX('Salary Bands &amp; COVID Allowances'!I:I, MATCH('MOH HQ Vacancy Analysis'!M231, 'Salary Bands &amp; COVID Allowances'!A:A, 0))</f>
        <v>0</v>
      </c>
      <c r="N231" s="34">
        <f t="shared" si="54"/>
        <v>0</v>
      </c>
      <c r="O231" s="34">
        <f t="shared" si="55"/>
        <v>0</v>
      </c>
      <c r="P231" s="34">
        <f t="shared" si="56"/>
        <v>0</v>
      </c>
      <c r="Q231" s="34">
        <f t="shared" si="57"/>
        <v>0</v>
      </c>
      <c r="R231" s="34">
        <f t="shared" si="58"/>
        <v>0</v>
      </c>
      <c r="S231" s="34">
        <f t="shared" si="59"/>
        <v>0</v>
      </c>
      <c r="T231" s="34">
        <f t="shared" si="60"/>
        <v>0</v>
      </c>
    </row>
    <row r="232" spans="1:20" x14ac:dyDescent="0.3">
      <c r="A232" t="s">
        <v>210</v>
      </c>
      <c r="B232" t="s">
        <v>211</v>
      </c>
      <c r="C232" t="s">
        <v>212</v>
      </c>
      <c r="D232" t="str">
        <f>_xlfn.CONCAT("Recruit ", 'MOH HQ Vacancy Analysis'!H232, " Grade ", 'MOH HQ Vacancy Analysis'!L232, " ", 'MOH HQ Vacancy Analysis'!J232, " in the ",'MOH HQ Vacancy Analysis'!D232, " at Ministry of Health Headquarters")</f>
        <v>Recruit 0 Grade G Medical Officer - Diagnostics in the Diagnostic and Medical Engineering Services Division at Ministry of Health Headquarters</v>
      </c>
      <c r="E232" s="2" t="str">
        <f t="shared" si="46"/>
        <v/>
      </c>
      <c r="F232" s="2" t="str">
        <f t="shared" si="47"/>
        <v/>
      </c>
      <c r="G232" s="2" t="str">
        <f t="shared" si="48"/>
        <v/>
      </c>
      <c r="H232" s="2" t="str">
        <f t="shared" si="49"/>
        <v/>
      </c>
      <c r="I232" s="2" t="str">
        <f t="shared" si="50"/>
        <v/>
      </c>
      <c r="J232" s="2" t="str">
        <f t="shared" si="51"/>
        <v/>
      </c>
      <c r="K232" s="2" t="str">
        <f t="shared" si="52"/>
        <v/>
      </c>
      <c r="L232" s="2" t="str">
        <f t="shared" si="53"/>
        <v/>
      </c>
      <c r="M232" s="2">
        <f>'MOH HQ Vacancy Analysis'!H232*INDEX('Salary Bands &amp; COVID Allowances'!I:I, MATCH('MOH HQ Vacancy Analysis'!M232, 'Salary Bands &amp; COVID Allowances'!A:A, 0))</f>
        <v>0</v>
      </c>
      <c r="N232" s="34">
        <f t="shared" si="54"/>
        <v>0</v>
      </c>
      <c r="O232" s="34">
        <f t="shared" si="55"/>
        <v>0</v>
      </c>
      <c r="P232" s="34">
        <f t="shared" si="56"/>
        <v>0</v>
      </c>
      <c r="Q232" s="34">
        <f t="shared" si="57"/>
        <v>0</v>
      </c>
      <c r="R232" s="34">
        <f t="shared" si="58"/>
        <v>0</v>
      </c>
      <c r="S232" s="34">
        <f t="shared" si="59"/>
        <v>0</v>
      </c>
      <c r="T232" s="34">
        <f t="shared" si="60"/>
        <v>0</v>
      </c>
    </row>
    <row r="233" spans="1:20" x14ac:dyDescent="0.3">
      <c r="A233" t="s">
        <v>210</v>
      </c>
      <c r="B233" t="s">
        <v>211</v>
      </c>
      <c r="C233" t="s">
        <v>212</v>
      </c>
      <c r="D233" t="str">
        <f>_xlfn.CONCAT("Recruit ", 'MOH HQ Vacancy Analysis'!H233, " Grade ", 'MOH HQ Vacancy Analysis'!L233, " ", 'MOH HQ Vacancy Analysis'!J233, " in the ",'MOH HQ Vacancy Analysis'!D233, " at Ministry of Health Headquarters")</f>
        <v>Recruit 0 Grade G Medical Officer - Diagnostics in the Diagnostic and Medical Engineering Services Division at Ministry of Health Headquarters</v>
      </c>
      <c r="E233" s="2" t="str">
        <f t="shared" si="46"/>
        <v/>
      </c>
      <c r="F233" s="2" t="str">
        <f t="shared" si="47"/>
        <v/>
      </c>
      <c r="G233" s="2" t="str">
        <f t="shared" si="48"/>
        <v/>
      </c>
      <c r="H233" s="2" t="str">
        <f t="shared" si="49"/>
        <v/>
      </c>
      <c r="I233" s="2" t="str">
        <f t="shared" si="50"/>
        <v/>
      </c>
      <c r="J233" s="2" t="str">
        <f t="shared" si="51"/>
        <v/>
      </c>
      <c r="K233" s="2" t="str">
        <f t="shared" si="52"/>
        <v/>
      </c>
      <c r="L233" s="2" t="str">
        <f t="shared" si="53"/>
        <v/>
      </c>
      <c r="M233" s="2">
        <f>'MOH HQ Vacancy Analysis'!H233*INDEX('Salary Bands &amp; COVID Allowances'!I:I, MATCH('MOH HQ Vacancy Analysis'!M233, 'Salary Bands &amp; COVID Allowances'!A:A, 0))</f>
        <v>0</v>
      </c>
      <c r="N233" s="34">
        <f t="shared" si="54"/>
        <v>0</v>
      </c>
      <c r="O233" s="34">
        <f t="shared" si="55"/>
        <v>0</v>
      </c>
      <c r="P233" s="34">
        <f t="shared" si="56"/>
        <v>0</v>
      </c>
      <c r="Q233" s="34">
        <f t="shared" si="57"/>
        <v>0</v>
      </c>
      <c r="R233" s="34">
        <f t="shared" si="58"/>
        <v>0</v>
      </c>
      <c r="S233" s="34">
        <f t="shared" si="59"/>
        <v>0</v>
      </c>
      <c r="T233" s="34">
        <f t="shared" si="60"/>
        <v>0</v>
      </c>
    </row>
    <row r="234" spans="1:20" x14ac:dyDescent="0.3">
      <c r="A234" t="s">
        <v>210</v>
      </c>
      <c r="B234" t="s">
        <v>211</v>
      </c>
      <c r="C234" t="s">
        <v>212</v>
      </c>
      <c r="D234" t="str">
        <f>_xlfn.CONCAT("Recruit ", 'MOH HQ Vacancy Analysis'!H234, " Grade ", 'MOH HQ Vacancy Analysis'!L234, " ", 'MOH HQ Vacancy Analysis'!J234, " in the ",'MOH HQ Vacancy Analysis'!D234, " at Ministry of Health Headquarters")</f>
        <v>Recruit 1 Grade F Medical Officer - Emergency Medicine in the Pre- Hospital Emergency Care Section at Ministry of Health Headquarters</v>
      </c>
      <c r="E234" s="2" t="str">
        <f t="shared" si="46"/>
        <v>X</v>
      </c>
      <c r="F234" s="2" t="str">
        <f t="shared" si="47"/>
        <v>X</v>
      </c>
      <c r="G234" s="2" t="str">
        <f t="shared" si="48"/>
        <v>X</v>
      </c>
      <c r="H234" s="2" t="str">
        <f t="shared" si="49"/>
        <v>X</v>
      </c>
      <c r="I234" s="2" t="str">
        <f t="shared" si="50"/>
        <v>X</v>
      </c>
      <c r="J234" s="2" t="str">
        <f t="shared" si="51"/>
        <v>X</v>
      </c>
      <c r="K234" s="2" t="str">
        <f t="shared" si="52"/>
        <v>X</v>
      </c>
      <c r="L234" s="2" t="str">
        <f t="shared" si="53"/>
        <v>X</v>
      </c>
      <c r="M234" s="2">
        <f>'MOH HQ Vacancy Analysis'!H234*INDEX('Salary Bands &amp; COVID Allowances'!I:I, MATCH('MOH HQ Vacancy Analysis'!M234, 'Salary Bands &amp; COVID Allowances'!A:A, 0))</f>
        <v>10777176</v>
      </c>
      <c r="N234" s="34">
        <f t="shared" si="54"/>
        <v>10777176</v>
      </c>
      <c r="O234" s="34">
        <f t="shared" si="55"/>
        <v>10777176</v>
      </c>
      <c r="P234" s="34">
        <f t="shared" si="56"/>
        <v>10777176</v>
      </c>
      <c r="Q234" s="34">
        <f t="shared" si="57"/>
        <v>10777176</v>
      </c>
      <c r="R234" s="34">
        <f t="shared" si="58"/>
        <v>10777176</v>
      </c>
      <c r="S234" s="34">
        <f t="shared" si="59"/>
        <v>10777176</v>
      </c>
      <c r="T234" s="34">
        <f t="shared" si="60"/>
        <v>10777176</v>
      </c>
    </row>
    <row r="235" spans="1:20" x14ac:dyDescent="0.3">
      <c r="A235" t="s">
        <v>210</v>
      </c>
      <c r="B235" t="s">
        <v>211</v>
      </c>
      <c r="C235" t="s">
        <v>212</v>
      </c>
      <c r="D235" t="str">
        <f>_xlfn.CONCAT("Recruit ", 'MOH HQ Vacancy Analysis'!H235, " Grade ", 'MOH HQ Vacancy Analysis'!L235, " ", 'MOH HQ Vacancy Analysis'!J235, " in the ",'MOH HQ Vacancy Analysis'!D235, " at Ministry of Health Headquarters")</f>
        <v>Recruit 2 Grade G Medical Officer in the Pre- Hospital Emergency Care Section at Ministry of Health Headquarters</v>
      </c>
      <c r="E235" s="2" t="str">
        <f t="shared" si="46"/>
        <v>X</v>
      </c>
      <c r="F235" s="2" t="str">
        <f t="shared" si="47"/>
        <v>X</v>
      </c>
      <c r="G235" s="2" t="str">
        <f t="shared" si="48"/>
        <v>X</v>
      </c>
      <c r="H235" s="2" t="str">
        <f t="shared" si="49"/>
        <v>X</v>
      </c>
      <c r="I235" s="2" t="str">
        <f t="shared" si="50"/>
        <v>X</v>
      </c>
      <c r="J235" s="2" t="str">
        <f t="shared" si="51"/>
        <v>X</v>
      </c>
      <c r="K235" s="2" t="str">
        <f t="shared" si="52"/>
        <v>X</v>
      </c>
      <c r="L235" s="2" t="str">
        <f t="shared" si="53"/>
        <v>X</v>
      </c>
      <c r="M235" s="2">
        <f>'MOH HQ Vacancy Analysis'!H235*INDEX('Salary Bands &amp; COVID Allowances'!I:I, MATCH('MOH HQ Vacancy Analysis'!M235, 'Salary Bands &amp; COVID Allowances'!A:A, 0))</f>
        <v>14834744</v>
      </c>
      <c r="N235" s="34">
        <f t="shared" si="54"/>
        <v>14834744</v>
      </c>
      <c r="O235" s="34">
        <f t="shared" si="55"/>
        <v>14834744</v>
      </c>
      <c r="P235" s="34">
        <f t="shared" si="56"/>
        <v>14834744</v>
      </c>
      <c r="Q235" s="34">
        <f t="shared" si="57"/>
        <v>14834744</v>
      </c>
      <c r="R235" s="34">
        <f t="shared" si="58"/>
        <v>14834744</v>
      </c>
      <c r="S235" s="34">
        <f t="shared" si="59"/>
        <v>14834744</v>
      </c>
      <c r="T235" s="34">
        <f t="shared" si="60"/>
        <v>14834744</v>
      </c>
    </row>
    <row r="236" spans="1:20" x14ac:dyDescent="0.3">
      <c r="A236" t="s">
        <v>210</v>
      </c>
      <c r="B236" t="s">
        <v>211</v>
      </c>
      <c r="C236" t="s">
        <v>212</v>
      </c>
      <c r="D236" t="str">
        <f>_xlfn.CONCAT("Recruit ", 'MOH HQ Vacancy Analysis'!H236, " Grade ", 'MOH HQ Vacancy Analysis'!L236, " ", 'MOH HQ Vacancy Analysis'!J236, " in the ",'MOH HQ Vacancy Analysis'!D236, " at Ministry of Health Headquarters")</f>
        <v>Recruit 1 Grade F Medical Officer - Emergency Medicine in the Section at Ministry of Health Headquarters</v>
      </c>
      <c r="E236" s="2" t="str">
        <f t="shared" si="46"/>
        <v>X</v>
      </c>
      <c r="F236" s="2" t="str">
        <f t="shared" si="47"/>
        <v>X</v>
      </c>
      <c r="G236" s="2" t="str">
        <f t="shared" si="48"/>
        <v>X</v>
      </c>
      <c r="H236" s="2" t="str">
        <f t="shared" si="49"/>
        <v>X</v>
      </c>
      <c r="I236" s="2" t="str">
        <f t="shared" si="50"/>
        <v>X</v>
      </c>
      <c r="J236" s="2" t="str">
        <f t="shared" si="51"/>
        <v>X</v>
      </c>
      <c r="K236" s="2" t="str">
        <f t="shared" si="52"/>
        <v>X</v>
      </c>
      <c r="L236" s="2" t="str">
        <f t="shared" si="53"/>
        <v>X</v>
      </c>
      <c r="M236" s="2">
        <f>'MOH HQ Vacancy Analysis'!H236*INDEX('Salary Bands &amp; COVID Allowances'!I:I, MATCH('MOH HQ Vacancy Analysis'!M236, 'Salary Bands &amp; COVID Allowances'!A:A, 0))</f>
        <v>10777176</v>
      </c>
      <c r="N236" s="34">
        <f t="shared" si="54"/>
        <v>10777176</v>
      </c>
      <c r="O236" s="34">
        <f t="shared" si="55"/>
        <v>10777176</v>
      </c>
      <c r="P236" s="34">
        <f t="shared" si="56"/>
        <v>10777176</v>
      </c>
      <c r="Q236" s="34">
        <f t="shared" si="57"/>
        <v>10777176</v>
      </c>
      <c r="R236" s="34">
        <f t="shared" si="58"/>
        <v>10777176</v>
      </c>
      <c r="S236" s="34">
        <f t="shared" si="59"/>
        <v>10777176</v>
      </c>
      <c r="T236" s="34">
        <f t="shared" si="60"/>
        <v>10777176</v>
      </c>
    </row>
    <row r="237" spans="1:20" x14ac:dyDescent="0.3">
      <c r="A237" t="s">
        <v>210</v>
      </c>
      <c r="B237" t="s">
        <v>211</v>
      </c>
      <c r="C237" t="s">
        <v>212</v>
      </c>
      <c r="D237" t="str">
        <f>_xlfn.CONCAT("Recruit ", 'MOH HQ Vacancy Analysis'!H237, " Grade ", 'MOH HQ Vacancy Analysis'!L237, " ", 'MOH HQ Vacancy Analysis'!J237, " in the ",'MOH HQ Vacancy Analysis'!D237, " at Ministry of Health Headquarters")</f>
        <v>Recruit 2 Grade G Medical Officer in the Section at Ministry of Health Headquarters</v>
      </c>
      <c r="E237" s="2" t="str">
        <f t="shared" si="46"/>
        <v>X</v>
      </c>
      <c r="F237" s="2" t="str">
        <f t="shared" si="47"/>
        <v>X</v>
      </c>
      <c r="G237" s="2" t="str">
        <f t="shared" si="48"/>
        <v>X</v>
      </c>
      <c r="H237" s="2" t="str">
        <f t="shared" si="49"/>
        <v>X</v>
      </c>
      <c r="I237" s="2" t="str">
        <f t="shared" si="50"/>
        <v>X</v>
      </c>
      <c r="J237" s="2" t="str">
        <f t="shared" si="51"/>
        <v>X</v>
      </c>
      <c r="K237" s="2" t="str">
        <f t="shared" si="52"/>
        <v>X</v>
      </c>
      <c r="L237" s="2" t="str">
        <f t="shared" si="53"/>
        <v>X</v>
      </c>
      <c r="M237" s="2">
        <f>'MOH HQ Vacancy Analysis'!H237*INDEX('Salary Bands &amp; COVID Allowances'!I:I, MATCH('MOH HQ Vacancy Analysis'!M237, 'Salary Bands &amp; COVID Allowances'!A:A, 0))</f>
        <v>14834744</v>
      </c>
      <c r="N237" s="34">
        <f t="shared" si="54"/>
        <v>14834744</v>
      </c>
      <c r="O237" s="34">
        <f t="shared" si="55"/>
        <v>14834744</v>
      </c>
      <c r="P237" s="34">
        <f t="shared" si="56"/>
        <v>14834744</v>
      </c>
      <c r="Q237" s="34">
        <f t="shared" si="57"/>
        <v>14834744</v>
      </c>
      <c r="R237" s="34">
        <f t="shared" si="58"/>
        <v>14834744</v>
      </c>
      <c r="S237" s="34">
        <f t="shared" si="59"/>
        <v>14834744</v>
      </c>
      <c r="T237" s="34">
        <f t="shared" si="60"/>
        <v>14834744</v>
      </c>
    </row>
    <row r="238" spans="1:20" x14ac:dyDescent="0.3">
      <c r="A238" t="s">
        <v>210</v>
      </c>
      <c r="B238" t="s">
        <v>211</v>
      </c>
      <c r="C238" t="s">
        <v>212</v>
      </c>
      <c r="D238" t="str">
        <f>_xlfn.CONCAT("Recruit ", 'MOH HQ Vacancy Analysis'!H238, " Grade ", 'MOH HQ Vacancy Analysis'!L238, " ", 'MOH HQ Vacancy Analysis'!J238, " in the ",'MOH HQ Vacancy Analysis'!D238, " at Ministry of Health Headquarters")</f>
        <v>Recruit 0 Grade F Medical Officer - Reproductive Health Officer in the Family Planning Services Division at Ministry of Health Headquarters</v>
      </c>
      <c r="E238" s="2" t="str">
        <f t="shared" si="46"/>
        <v/>
      </c>
      <c r="F238" s="2" t="str">
        <f t="shared" si="47"/>
        <v/>
      </c>
      <c r="G238" s="2" t="str">
        <f t="shared" si="48"/>
        <v/>
      </c>
      <c r="H238" s="2" t="str">
        <f t="shared" si="49"/>
        <v/>
      </c>
      <c r="I238" s="2" t="str">
        <f t="shared" si="50"/>
        <v/>
      </c>
      <c r="J238" s="2" t="str">
        <f t="shared" si="51"/>
        <v/>
      </c>
      <c r="K238" s="2" t="str">
        <f t="shared" si="52"/>
        <v/>
      </c>
      <c r="L238" s="2" t="str">
        <f t="shared" si="53"/>
        <v/>
      </c>
      <c r="M238" s="2">
        <f>'MOH HQ Vacancy Analysis'!H238*INDEX('Salary Bands &amp; COVID Allowances'!I:I, MATCH('MOH HQ Vacancy Analysis'!M238, 'Salary Bands &amp; COVID Allowances'!A:A, 0))</f>
        <v>0</v>
      </c>
      <c r="N238" s="34">
        <f t="shared" si="54"/>
        <v>0</v>
      </c>
      <c r="O238" s="34">
        <f t="shared" si="55"/>
        <v>0</v>
      </c>
      <c r="P238" s="34">
        <f t="shared" si="56"/>
        <v>0</v>
      </c>
      <c r="Q238" s="34">
        <f t="shared" si="57"/>
        <v>0</v>
      </c>
      <c r="R238" s="34">
        <f t="shared" si="58"/>
        <v>0</v>
      </c>
      <c r="S238" s="34">
        <f t="shared" si="59"/>
        <v>0</v>
      </c>
      <c r="T238" s="34">
        <f t="shared" si="60"/>
        <v>0</v>
      </c>
    </row>
    <row r="239" spans="1:20" x14ac:dyDescent="0.3">
      <c r="A239" t="s">
        <v>210</v>
      </c>
      <c r="B239" t="s">
        <v>211</v>
      </c>
      <c r="C239" t="s">
        <v>212</v>
      </c>
      <c r="D239" t="str">
        <f>_xlfn.CONCAT("Recruit ", 'MOH HQ Vacancy Analysis'!H239, " Grade ", 'MOH HQ Vacancy Analysis'!L239, " ", 'MOH HQ Vacancy Analysis'!J239, " in the ",'MOH HQ Vacancy Analysis'!D239, " at Ministry of Health Headquarters")</f>
        <v>Recruit 1 Grade G Medical Officer - Reproductive Health Officer in the Family Planning Services Division at Ministry of Health Headquarters</v>
      </c>
      <c r="E239" s="2" t="str">
        <f t="shared" si="46"/>
        <v>X</v>
      </c>
      <c r="F239" s="2" t="str">
        <f t="shared" si="47"/>
        <v>X</v>
      </c>
      <c r="G239" s="2" t="str">
        <f t="shared" si="48"/>
        <v>X</v>
      </c>
      <c r="H239" s="2" t="str">
        <f t="shared" si="49"/>
        <v>X</v>
      </c>
      <c r="I239" s="2" t="str">
        <f t="shared" si="50"/>
        <v>X</v>
      </c>
      <c r="J239" s="2" t="str">
        <f t="shared" si="51"/>
        <v>X</v>
      </c>
      <c r="K239" s="2" t="str">
        <f t="shared" si="52"/>
        <v>X</v>
      </c>
      <c r="L239" s="2" t="str">
        <f t="shared" si="53"/>
        <v>X</v>
      </c>
      <c r="M239" s="2">
        <f>'MOH HQ Vacancy Analysis'!H239*INDEX('Salary Bands &amp; COVID Allowances'!I:I, MATCH('MOH HQ Vacancy Analysis'!M239, 'Salary Bands &amp; COVID Allowances'!A:A, 0))</f>
        <v>7417372</v>
      </c>
      <c r="N239" s="34">
        <f t="shared" si="54"/>
        <v>7417372</v>
      </c>
      <c r="O239" s="34">
        <f t="shared" si="55"/>
        <v>7417372</v>
      </c>
      <c r="P239" s="34">
        <f t="shared" si="56"/>
        <v>7417372</v>
      </c>
      <c r="Q239" s="34">
        <f t="shared" si="57"/>
        <v>7417372</v>
      </c>
      <c r="R239" s="34">
        <f t="shared" si="58"/>
        <v>7417372</v>
      </c>
      <c r="S239" s="34">
        <f t="shared" si="59"/>
        <v>7417372</v>
      </c>
      <c r="T239" s="34">
        <f t="shared" si="60"/>
        <v>7417372</v>
      </c>
    </row>
    <row r="240" spans="1:20" x14ac:dyDescent="0.3">
      <c r="A240" t="s">
        <v>210</v>
      </c>
      <c r="B240" t="s">
        <v>211</v>
      </c>
      <c r="C240" t="s">
        <v>212</v>
      </c>
      <c r="D240" t="str">
        <f>_xlfn.CONCAT("Recruit ", 'MOH HQ Vacancy Analysis'!H240, " Grade ", 'MOH HQ Vacancy Analysis'!L240, " ", 'MOH HQ Vacancy Analysis'!J240, " in the ",'MOH HQ Vacancy Analysis'!D240, " at Ministry of Health Headquarters")</f>
        <v>Recruit 0 Grade F Medical Officer - Reproductive Health Officer in the Maternal, Newborn and Child Health Section at Ministry of Health Headquarters</v>
      </c>
      <c r="E240" s="2" t="str">
        <f t="shared" si="46"/>
        <v/>
      </c>
      <c r="F240" s="2" t="str">
        <f t="shared" si="47"/>
        <v/>
      </c>
      <c r="G240" s="2" t="str">
        <f t="shared" si="48"/>
        <v/>
      </c>
      <c r="H240" s="2" t="str">
        <f t="shared" si="49"/>
        <v/>
      </c>
      <c r="I240" s="2" t="str">
        <f t="shared" si="50"/>
        <v/>
      </c>
      <c r="J240" s="2" t="str">
        <f t="shared" si="51"/>
        <v/>
      </c>
      <c r="K240" s="2" t="str">
        <f t="shared" si="52"/>
        <v/>
      </c>
      <c r="L240" s="2" t="str">
        <f t="shared" si="53"/>
        <v/>
      </c>
      <c r="M240" s="2">
        <f>'MOH HQ Vacancy Analysis'!H240*INDEX('Salary Bands &amp; COVID Allowances'!I:I, MATCH('MOH HQ Vacancy Analysis'!M240, 'Salary Bands &amp; COVID Allowances'!A:A, 0))</f>
        <v>0</v>
      </c>
      <c r="N240" s="34">
        <f t="shared" si="54"/>
        <v>0</v>
      </c>
      <c r="O240" s="34">
        <f t="shared" si="55"/>
        <v>0</v>
      </c>
      <c r="P240" s="34">
        <f t="shared" si="56"/>
        <v>0</v>
      </c>
      <c r="Q240" s="34">
        <f t="shared" si="57"/>
        <v>0</v>
      </c>
      <c r="R240" s="34">
        <f t="shared" si="58"/>
        <v>0</v>
      </c>
      <c r="S240" s="34">
        <f t="shared" si="59"/>
        <v>0</v>
      </c>
      <c r="T240" s="34">
        <f t="shared" si="60"/>
        <v>0</v>
      </c>
    </row>
    <row r="241" spans="1:20" x14ac:dyDescent="0.3">
      <c r="A241" t="s">
        <v>210</v>
      </c>
      <c r="B241" t="s">
        <v>211</v>
      </c>
      <c r="C241" t="s">
        <v>212</v>
      </c>
      <c r="D241" t="str">
        <f>_xlfn.CONCAT("Recruit ", 'MOH HQ Vacancy Analysis'!H241, " Grade ", 'MOH HQ Vacancy Analysis'!L241, " ", 'MOH HQ Vacancy Analysis'!J241, " in the ",'MOH HQ Vacancy Analysis'!D241, " at Ministry of Health Headquarters")</f>
        <v>Recruit 1 Grade G Medical Officer - Reproductive Health Officer in the Maternal, Newborn and Child Health Section at Ministry of Health Headquarters</v>
      </c>
      <c r="E241" s="2" t="str">
        <f t="shared" si="46"/>
        <v>X</v>
      </c>
      <c r="F241" s="2" t="str">
        <f t="shared" si="47"/>
        <v>X</v>
      </c>
      <c r="G241" s="2" t="str">
        <f t="shared" si="48"/>
        <v>X</v>
      </c>
      <c r="H241" s="2" t="str">
        <f t="shared" si="49"/>
        <v>X</v>
      </c>
      <c r="I241" s="2" t="str">
        <f t="shared" si="50"/>
        <v>X</v>
      </c>
      <c r="J241" s="2" t="str">
        <f t="shared" si="51"/>
        <v>X</v>
      </c>
      <c r="K241" s="2" t="str">
        <f t="shared" si="52"/>
        <v>X</v>
      </c>
      <c r="L241" s="2" t="str">
        <f t="shared" si="53"/>
        <v>X</v>
      </c>
      <c r="M241" s="2">
        <f>'MOH HQ Vacancy Analysis'!H241*INDEX('Salary Bands &amp; COVID Allowances'!I:I, MATCH('MOH HQ Vacancy Analysis'!M241, 'Salary Bands &amp; COVID Allowances'!A:A, 0))</f>
        <v>7417372</v>
      </c>
      <c r="N241" s="34">
        <f t="shared" si="54"/>
        <v>7417372</v>
      </c>
      <c r="O241" s="34">
        <f t="shared" si="55"/>
        <v>7417372</v>
      </c>
      <c r="P241" s="34">
        <f t="shared" si="56"/>
        <v>7417372</v>
      </c>
      <c r="Q241" s="34">
        <f t="shared" si="57"/>
        <v>7417372</v>
      </c>
      <c r="R241" s="34">
        <f t="shared" si="58"/>
        <v>7417372</v>
      </c>
      <c r="S241" s="34">
        <f t="shared" si="59"/>
        <v>7417372</v>
      </c>
      <c r="T241" s="34">
        <f t="shared" si="60"/>
        <v>7417372</v>
      </c>
    </row>
    <row r="242" spans="1:20" x14ac:dyDescent="0.3">
      <c r="A242" t="s">
        <v>210</v>
      </c>
      <c r="B242" t="s">
        <v>211</v>
      </c>
      <c r="C242" t="s">
        <v>212</v>
      </c>
      <c r="D242" t="str">
        <f>_xlfn.CONCAT("Recruit ", 'MOH HQ Vacancy Analysis'!H242, " Grade ", 'MOH HQ Vacancy Analysis'!L242, " ", 'MOH HQ Vacancy Analysis'!J242, " in the ",'MOH HQ Vacancy Analysis'!D242, " at Ministry of Health Headquarters")</f>
        <v>Recruit 1 Grade F Medical Officer - Reproductive Health Officer in the Adolescent and Youth Friendly Health Services at Ministry of Health Headquarters</v>
      </c>
      <c r="E242" s="2" t="str">
        <f t="shared" si="46"/>
        <v>X</v>
      </c>
      <c r="F242" s="2" t="str">
        <f t="shared" si="47"/>
        <v>X</v>
      </c>
      <c r="G242" s="2" t="str">
        <f t="shared" si="48"/>
        <v>X</v>
      </c>
      <c r="H242" s="2" t="str">
        <f t="shared" si="49"/>
        <v>X</v>
      </c>
      <c r="I242" s="2" t="str">
        <f t="shared" si="50"/>
        <v>X</v>
      </c>
      <c r="J242" s="2" t="str">
        <f t="shared" si="51"/>
        <v>X</v>
      </c>
      <c r="K242" s="2" t="str">
        <f t="shared" si="52"/>
        <v>X</v>
      </c>
      <c r="L242" s="2" t="str">
        <f t="shared" si="53"/>
        <v>X</v>
      </c>
      <c r="M242" s="2">
        <f>'MOH HQ Vacancy Analysis'!H242*INDEX('Salary Bands &amp; COVID Allowances'!I:I, MATCH('MOH HQ Vacancy Analysis'!M242, 'Salary Bands &amp; COVID Allowances'!A:A, 0))</f>
        <v>10777176</v>
      </c>
      <c r="N242" s="34">
        <f t="shared" si="54"/>
        <v>10777176</v>
      </c>
      <c r="O242" s="34">
        <f t="shared" si="55"/>
        <v>10777176</v>
      </c>
      <c r="P242" s="34">
        <f t="shared" si="56"/>
        <v>10777176</v>
      </c>
      <c r="Q242" s="34">
        <f t="shared" si="57"/>
        <v>10777176</v>
      </c>
      <c r="R242" s="34">
        <f t="shared" si="58"/>
        <v>10777176</v>
      </c>
      <c r="S242" s="34">
        <f t="shared" si="59"/>
        <v>10777176</v>
      </c>
      <c r="T242" s="34">
        <f t="shared" si="60"/>
        <v>10777176</v>
      </c>
    </row>
    <row r="243" spans="1:20" x14ac:dyDescent="0.3">
      <c r="A243" t="s">
        <v>210</v>
      </c>
      <c r="B243" t="s">
        <v>211</v>
      </c>
      <c r="C243" t="s">
        <v>212</v>
      </c>
      <c r="D243" t="str">
        <f>_xlfn.CONCAT("Recruit ", 'MOH HQ Vacancy Analysis'!H243, " Grade ", 'MOH HQ Vacancy Analysis'!L243, " ", 'MOH HQ Vacancy Analysis'!J243, " in the ",'MOH HQ Vacancy Analysis'!D243, " at Ministry of Health Headquarters")</f>
        <v>Recruit 0 Grade G Medical Officer - Reproductive Health Officer in the Adolescent and Youth Friendly Health Services at Ministry of Health Headquarters</v>
      </c>
      <c r="E243" s="2" t="str">
        <f t="shared" si="46"/>
        <v/>
      </c>
      <c r="F243" s="2" t="str">
        <f t="shared" si="47"/>
        <v/>
      </c>
      <c r="G243" s="2" t="str">
        <f t="shared" si="48"/>
        <v/>
      </c>
      <c r="H243" s="2" t="str">
        <f t="shared" si="49"/>
        <v/>
      </c>
      <c r="I243" s="2" t="str">
        <f t="shared" si="50"/>
        <v/>
      </c>
      <c r="J243" s="2" t="str">
        <f t="shared" si="51"/>
        <v/>
      </c>
      <c r="K243" s="2" t="str">
        <f t="shared" si="52"/>
        <v/>
      </c>
      <c r="L243" s="2" t="str">
        <f t="shared" si="53"/>
        <v/>
      </c>
      <c r="M243" s="2">
        <f>'MOH HQ Vacancy Analysis'!H243*INDEX('Salary Bands &amp; COVID Allowances'!I:I, MATCH('MOH HQ Vacancy Analysis'!M243, 'Salary Bands &amp; COVID Allowances'!A:A, 0))</f>
        <v>0</v>
      </c>
      <c r="N243" s="34">
        <f t="shared" si="54"/>
        <v>0</v>
      </c>
      <c r="O243" s="34">
        <f t="shared" si="55"/>
        <v>0</v>
      </c>
      <c r="P243" s="34">
        <f t="shared" si="56"/>
        <v>0</v>
      </c>
      <c r="Q243" s="34">
        <f t="shared" si="57"/>
        <v>0</v>
      </c>
      <c r="R243" s="34">
        <f t="shared" si="58"/>
        <v>0</v>
      </c>
      <c r="S243" s="34">
        <f t="shared" si="59"/>
        <v>0</v>
      </c>
      <c r="T243" s="34">
        <f t="shared" si="60"/>
        <v>0</v>
      </c>
    </row>
    <row r="244" spans="1:20" x14ac:dyDescent="0.3">
      <c r="A244" t="s">
        <v>210</v>
      </c>
      <c r="B244" t="s">
        <v>211</v>
      </c>
      <c r="C244" t="s">
        <v>212</v>
      </c>
      <c r="D244" t="str">
        <f>_xlfn.CONCAT("Recruit ", 'MOH HQ Vacancy Analysis'!H244, " Grade ", 'MOH HQ Vacancy Analysis'!L244, " ", 'MOH HQ Vacancy Analysis'!J244, " in the ",'MOH HQ Vacancy Analysis'!D244, " at Ministry of Health Headquarters")</f>
        <v>Recruit 4 Grade F Public Health Officer in the Public Health Division at Ministry of Health Headquarters</v>
      </c>
      <c r="E244" s="2" t="str">
        <f t="shared" si="46"/>
        <v>X</v>
      </c>
      <c r="F244" s="2" t="str">
        <f t="shared" si="47"/>
        <v>X</v>
      </c>
      <c r="G244" s="2" t="str">
        <f t="shared" si="48"/>
        <v>X</v>
      </c>
      <c r="H244" s="2" t="str">
        <f t="shared" si="49"/>
        <v>X</v>
      </c>
      <c r="I244" s="2" t="str">
        <f t="shared" si="50"/>
        <v>X</v>
      </c>
      <c r="J244" s="2" t="str">
        <f t="shared" si="51"/>
        <v>X</v>
      </c>
      <c r="K244" s="2" t="str">
        <f t="shared" si="52"/>
        <v>X</v>
      </c>
      <c r="L244" s="2" t="str">
        <f t="shared" si="53"/>
        <v>X</v>
      </c>
      <c r="M244" s="2">
        <f>'MOH HQ Vacancy Analysis'!H244*INDEX('Salary Bands &amp; COVID Allowances'!I:I, MATCH('MOH HQ Vacancy Analysis'!M244, 'Salary Bands &amp; COVID Allowances'!A:A, 0))</f>
        <v>43108704</v>
      </c>
      <c r="N244" s="34">
        <f t="shared" si="54"/>
        <v>43108704</v>
      </c>
      <c r="O244" s="34">
        <f t="shared" si="55"/>
        <v>43108704</v>
      </c>
      <c r="P244" s="34">
        <f t="shared" si="56"/>
        <v>43108704</v>
      </c>
      <c r="Q244" s="34">
        <f t="shared" si="57"/>
        <v>43108704</v>
      </c>
      <c r="R244" s="34">
        <f t="shared" si="58"/>
        <v>43108704</v>
      </c>
      <c r="S244" s="34">
        <f t="shared" si="59"/>
        <v>43108704</v>
      </c>
      <c r="T244" s="34">
        <f t="shared" si="60"/>
        <v>43108704</v>
      </c>
    </row>
    <row r="245" spans="1:20" x14ac:dyDescent="0.3">
      <c r="A245" t="s">
        <v>210</v>
      </c>
      <c r="B245" t="s">
        <v>211</v>
      </c>
      <c r="C245" t="s">
        <v>212</v>
      </c>
      <c r="D245" t="str">
        <f>_xlfn.CONCAT("Recruit ", 'MOH HQ Vacancy Analysis'!H245, " Grade ", 'MOH HQ Vacancy Analysis'!L245, " ", 'MOH HQ Vacancy Analysis'!J245, " in the ",'MOH HQ Vacancy Analysis'!D245, " at Ministry of Health Headquarters")</f>
        <v>Recruit 3 Grade G Public Health Officer in the Public Health Division at Ministry of Health Headquarters</v>
      </c>
      <c r="E245" s="2" t="str">
        <f t="shared" si="46"/>
        <v>X</v>
      </c>
      <c r="F245" s="2" t="str">
        <f t="shared" si="47"/>
        <v>X</v>
      </c>
      <c r="G245" s="2" t="str">
        <f t="shared" si="48"/>
        <v>X</v>
      </c>
      <c r="H245" s="2" t="str">
        <f t="shared" si="49"/>
        <v>X</v>
      </c>
      <c r="I245" s="2" t="str">
        <f t="shared" si="50"/>
        <v>X</v>
      </c>
      <c r="J245" s="2" t="str">
        <f t="shared" si="51"/>
        <v>X</v>
      </c>
      <c r="K245" s="2" t="str">
        <f t="shared" si="52"/>
        <v>X</v>
      </c>
      <c r="L245" s="2" t="str">
        <f t="shared" si="53"/>
        <v>X</v>
      </c>
      <c r="M245" s="2">
        <f>'MOH HQ Vacancy Analysis'!H245*INDEX('Salary Bands &amp; COVID Allowances'!I:I, MATCH('MOH HQ Vacancy Analysis'!M245, 'Salary Bands &amp; COVID Allowances'!A:A, 0))</f>
        <v>22252116</v>
      </c>
      <c r="N245" s="34">
        <f t="shared" si="54"/>
        <v>22252116</v>
      </c>
      <c r="O245" s="34">
        <f t="shared" si="55"/>
        <v>22252116</v>
      </c>
      <c r="P245" s="34">
        <f t="shared" si="56"/>
        <v>22252116</v>
      </c>
      <c r="Q245" s="34">
        <f t="shared" si="57"/>
        <v>22252116</v>
      </c>
      <c r="R245" s="34">
        <f t="shared" si="58"/>
        <v>22252116</v>
      </c>
      <c r="S245" s="34">
        <f t="shared" si="59"/>
        <v>22252116</v>
      </c>
      <c r="T245" s="34">
        <f t="shared" si="60"/>
        <v>22252116</v>
      </c>
    </row>
    <row r="246" spans="1:20" x14ac:dyDescent="0.3">
      <c r="A246" t="s">
        <v>210</v>
      </c>
      <c r="B246" t="s">
        <v>211</v>
      </c>
      <c r="C246" t="s">
        <v>212</v>
      </c>
      <c r="D246" t="str">
        <f>_xlfn.CONCAT("Recruit ", 'MOH HQ Vacancy Analysis'!H246, " Grade ", 'MOH HQ Vacancy Analysis'!L246, " ", 'MOH HQ Vacancy Analysis'!J246, " in the ",'MOH HQ Vacancy Analysis'!D246, " at Ministry of Health Headquarters")</f>
        <v>Recruit 0 Grade F Clinical Officer in the Primary and Secondary Health Section at Ministry of Health Headquarters</v>
      </c>
      <c r="E246" s="2" t="str">
        <f t="shared" si="46"/>
        <v/>
      </c>
      <c r="F246" s="2" t="str">
        <f t="shared" si="47"/>
        <v/>
      </c>
      <c r="G246" s="2" t="str">
        <f t="shared" si="48"/>
        <v/>
      </c>
      <c r="H246" s="2" t="str">
        <f t="shared" si="49"/>
        <v/>
      </c>
      <c r="I246" s="2" t="str">
        <f t="shared" si="50"/>
        <v/>
      </c>
      <c r="J246" s="2" t="str">
        <f t="shared" si="51"/>
        <v/>
      </c>
      <c r="K246" s="2" t="str">
        <f t="shared" si="52"/>
        <v/>
      </c>
      <c r="L246" s="2" t="str">
        <f t="shared" si="53"/>
        <v/>
      </c>
      <c r="M246" s="2">
        <f>'MOH HQ Vacancy Analysis'!H246*INDEX('Salary Bands &amp; COVID Allowances'!I:I, MATCH('MOH HQ Vacancy Analysis'!M246, 'Salary Bands &amp; COVID Allowances'!A:A, 0))</f>
        <v>0</v>
      </c>
      <c r="N246" s="34">
        <f t="shared" si="54"/>
        <v>0</v>
      </c>
      <c r="O246" s="34">
        <f t="shared" si="55"/>
        <v>0</v>
      </c>
      <c r="P246" s="34">
        <f t="shared" si="56"/>
        <v>0</v>
      </c>
      <c r="Q246" s="34">
        <f t="shared" si="57"/>
        <v>0</v>
      </c>
      <c r="R246" s="34">
        <f t="shared" si="58"/>
        <v>0</v>
      </c>
      <c r="S246" s="34">
        <f t="shared" si="59"/>
        <v>0</v>
      </c>
      <c r="T246" s="34">
        <f t="shared" si="60"/>
        <v>0</v>
      </c>
    </row>
    <row r="247" spans="1:20" x14ac:dyDescent="0.3">
      <c r="A247" t="s">
        <v>210</v>
      </c>
      <c r="B247" t="s">
        <v>211</v>
      </c>
      <c r="C247" t="s">
        <v>212</v>
      </c>
      <c r="D247" t="str">
        <f>_xlfn.CONCAT("Recruit ", 'MOH HQ Vacancy Analysis'!H247, " Grade ", 'MOH HQ Vacancy Analysis'!L247, " ", 'MOH HQ Vacancy Analysis'!J247, " in the ",'MOH HQ Vacancy Analysis'!D247, " at Ministry of Health Headquarters")</f>
        <v>Recruit 1 Grade G Clinical Officer in the Primary and Secondary Health Section at Ministry of Health Headquarters</v>
      </c>
      <c r="E247" s="2" t="str">
        <f t="shared" si="46"/>
        <v>X</v>
      </c>
      <c r="F247" s="2" t="str">
        <f t="shared" si="47"/>
        <v>X</v>
      </c>
      <c r="G247" s="2" t="str">
        <f t="shared" si="48"/>
        <v>X</v>
      </c>
      <c r="H247" s="2" t="str">
        <f t="shared" si="49"/>
        <v>X</v>
      </c>
      <c r="I247" s="2" t="str">
        <f t="shared" si="50"/>
        <v>X</v>
      </c>
      <c r="J247" s="2" t="str">
        <f t="shared" si="51"/>
        <v>X</v>
      </c>
      <c r="K247" s="2" t="str">
        <f t="shared" si="52"/>
        <v>X</v>
      </c>
      <c r="L247" s="2" t="str">
        <f t="shared" si="53"/>
        <v>X</v>
      </c>
      <c r="M247" s="2">
        <f>'MOH HQ Vacancy Analysis'!H247*INDEX('Salary Bands &amp; COVID Allowances'!I:I, MATCH('MOH HQ Vacancy Analysis'!M247, 'Salary Bands &amp; COVID Allowances'!A:A, 0))</f>
        <v>7417372</v>
      </c>
      <c r="N247" s="34">
        <f t="shared" si="54"/>
        <v>7417372</v>
      </c>
      <c r="O247" s="34">
        <f t="shared" si="55"/>
        <v>7417372</v>
      </c>
      <c r="P247" s="34">
        <f t="shared" si="56"/>
        <v>7417372</v>
      </c>
      <c r="Q247" s="34">
        <f t="shared" si="57"/>
        <v>7417372</v>
      </c>
      <c r="R247" s="34">
        <f t="shared" si="58"/>
        <v>7417372</v>
      </c>
      <c r="S247" s="34">
        <f t="shared" si="59"/>
        <v>7417372</v>
      </c>
      <c r="T247" s="34">
        <f t="shared" si="60"/>
        <v>7417372</v>
      </c>
    </row>
    <row r="248" spans="1:20" x14ac:dyDescent="0.3">
      <c r="A248" t="s">
        <v>210</v>
      </c>
      <c r="B248" t="s">
        <v>211</v>
      </c>
      <c r="C248" t="s">
        <v>212</v>
      </c>
      <c r="D248" t="str">
        <f>_xlfn.CONCAT("Recruit ", 'MOH HQ Vacancy Analysis'!H248, " Grade ", 'MOH HQ Vacancy Analysis'!L248, " ", 'MOH HQ Vacancy Analysis'!J248, " in the ",'MOH HQ Vacancy Analysis'!D248, " at Ministry of Health Headquarters")</f>
        <v>Recruit 1 Grade F Clinical Officer in the Tertiary Health Care Section at Ministry of Health Headquarters</v>
      </c>
      <c r="E248" s="2" t="str">
        <f t="shared" si="46"/>
        <v>X</v>
      </c>
      <c r="F248" s="2" t="str">
        <f t="shared" si="47"/>
        <v>X</v>
      </c>
      <c r="G248" s="2" t="str">
        <f t="shared" si="48"/>
        <v>X</v>
      </c>
      <c r="H248" s="2" t="str">
        <f t="shared" si="49"/>
        <v>X</v>
      </c>
      <c r="I248" s="2" t="str">
        <f t="shared" si="50"/>
        <v>X</v>
      </c>
      <c r="J248" s="2" t="str">
        <f t="shared" si="51"/>
        <v>X</v>
      </c>
      <c r="K248" s="2" t="str">
        <f t="shared" si="52"/>
        <v>X</v>
      </c>
      <c r="L248" s="2" t="str">
        <f t="shared" si="53"/>
        <v>X</v>
      </c>
      <c r="M248" s="2">
        <f>'MOH HQ Vacancy Analysis'!H248*INDEX('Salary Bands &amp; COVID Allowances'!I:I, MATCH('MOH HQ Vacancy Analysis'!M248, 'Salary Bands &amp; COVID Allowances'!A:A, 0))</f>
        <v>10777176</v>
      </c>
      <c r="N248" s="34">
        <f t="shared" si="54"/>
        <v>10777176</v>
      </c>
      <c r="O248" s="34">
        <f t="shared" si="55"/>
        <v>10777176</v>
      </c>
      <c r="P248" s="34">
        <f t="shared" si="56"/>
        <v>10777176</v>
      </c>
      <c r="Q248" s="34">
        <f t="shared" si="57"/>
        <v>10777176</v>
      </c>
      <c r="R248" s="34">
        <f t="shared" si="58"/>
        <v>10777176</v>
      </c>
      <c r="S248" s="34">
        <f t="shared" si="59"/>
        <v>10777176</v>
      </c>
      <c r="T248" s="34">
        <f t="shared" si="60"/>
        <v>10777176</v>
      </c>
    </row>
    <row r="249" spans="1:20" x14ac:dyDescent="0.3">
      <c r="A249" t="s">
        <v>210</v>
      </c>
      <c r="B249" t="s">
        <v>211</v>
      </c>
      <c r="C249" t="s">
        <v>212</v>
      </c>
      <c r="D249" t="str">
        <f>_xlfn.CONCAT("Recruit ", 'MOH HQ Vacancy Analysis'!H249, " Grade ", 'MOH HQ Vacancy Analysis'!L249, " ", 'MOH HQ Vacancy Analysis'!J249, " in the ",'MOH HQ Vacancy Analysis'!D249, " at Ministry of Health Headquarters")</f>
        <v>Recruit 2 Grade G Clinical Officer in the Tertiary Health Care Section at Ministry of Health Headquarters</v>
      </c>
      <c r="E249" s="2" t="str">
        <f t="shared" si="46"/>
        <v>X</v>
      </c>
      <c r="F249" s="2" t="str">
        <f t="shared" si="47"/>
        <v>X</v>
      </c>
      <c r="G249" s="2" t="str">
        <f t="shared" si="48"/>
        <v>X</v>
      </c>
      <c r="H249" s="2" t="str">
        <f t="shared" si="49"/>
        <v>X</v>
      </c>
      <c r="I249" s="2" t="str">
        <f t="shared" si="50"/>
        <v>X</v>
      </c>
      <c r="J249" s="2" t="str">
        <f t="shared" si="51"/>
        <v>X</v>
      </c>
      <c r="K249" s="2" t="str">
        <f t="shared" si="52"/>
        <v>X</v>
      </c>
      <c r="L249" s="2" t="str">
        <f t="shared" si="53"/>
        <v>X</v>
      </c>
      <c r="M249" s="2">
        <f>'MOH HQ Vacancy Analysis'!H249*INDEX('Salary Bands &amp; COVID Allowances'!I:I, MATCH('MOH HQ Vacancy Analysis'!M249, 'Salary Bands &amp; COVID Allowances'!A:A, 0))</f>
        <v>14834744</v>
      </c>
      <c r="N249" s="34">
        <f t="shared" si="54"/>
        <v>14834744</v>
      </c>
      <c r="O249" s="34">
        <f t="shared" si="55"/>
        <v>14834744</v>
      </c>
      <c r="P249" s="34">
        <f t="shared" si="56"/>
        <v>14834744</v>
      </c>
      <c r="Q249" s="34">
        <f t="shared" si="57"/>
        <v>14834744</v>
      </c>
      <c r="R249" s="34">
        <f t="shared" si="58"/>
        <v>14834744</v>
      </c>
      <c r="S249" s="34">
        <f t="shared" si="59"/>
        <v>14834744</v>
      </c>
      <c r="T249" s="34">
        <f t="shared" si="60"/>
        <v>14834744</v>
      </c>
    </row>
    <row r="250" spans="1:20" x14ac:dyDescent="0.3">
      <c r="A250" t="s">
        <v>210</v>
      </c>
      <c r="B250" t="s">
        <v>211</v>
      </c>
      <c r="C250" t="s">
        <v>212</v>
      </c>
      <c r="D250" t="str">
        <f>_xlfn.CONCAT("Recruit ", 'MOH HQ Vacancy Analysis'!H250, " Grade ", 'MOH HQ Vacancy Analysis'!L250, " ", 'MOH HQ Vacancy Analysis'!J250, " in the ",'MOH HQ Vacancy Analysis'!D250, " at Ministry of Health Headquarters")</f>
        <v>Recruit 0 Grade F Clinical Officer - Nutrition in the Clinical Nutrition and Dietetics Section at Ministry of Health Headquarters</v>
      </c>
      <c r="E250" s="2" t="str">
        <f t="shared" si="46"/>
        <v/>
      </c>
      <c r="F250" s="2" t="str">
        <f t="shared" si="47"/>
        <v/>
      </c>
      <c r="G250" s="2" t="str">
        <f t="shared" si="48"/>
        <v/>
      </c>
      <c r="H250" s="2" t="str">
        <f t="shared" si="49"/>
        <v/>
      </c>
      <c r="I250" s="2" t="str">
        <f t="shared" si="50"/>
        <v/>
      </c>
      <c r="J250" s="2" t="str">
        <f t="shared" si="51"/>
        <v/>
      </c>
      <c r="K250" s="2" t="str">
        <f t="shared" si="52"/>
        <v/>
      </c>
      <c r="L250" s="2" t="str">
        <f t="shared" si="53"/>
        <v/>
      </c>
      <c r="M250" s="2">
        <f>'MOH HQ Vacancy Analysis'!H250*INDEX('Salary Bands &amp; COVID Allowances'!I:I, MATCH('MOH HQ Vacancy Analysis'!M250, 'Salary Bands &amp; COVID Allowances'!A:A, 0))</f>
        <v>0</v>
      </c>
      <c r="N250" s="34">
        <f t="shared" si="54"/>
        <v>0</v>
      </c>
      <c r="O250" s="34">
        <f t="shared" si="55"/>
        <v>0</v>
      </c>
      <c r="P250" s="34">
        <f t="shared" si="56"/>
        <v>0</v>
      </c>
      <c r="Q250" s="34">
        <f t="shared" si="57"/>
        <v>0</v>
      </c>
      <c r="R250" s="34">
        <f t="shared" si="58"/>
        <v>0</v>
      </c>
      <c r="S250" s="34">
        <f t="shared" si="59"/>
        <v>0</v>
      </c>
      <c r="T250" s="34">
        <f t="shared" si="60"/>
        <v>0</v>
      </c>
    </row>
    <row r="251" spans="1:20" x14ac:dyDescent="0.3">
      <c r="A251" t="s">
        <v>210</v>
      </c>
      <c r="B251" t="s">
        <v>211</v>
      </c>
      <c r="C251" t="s">
        <v>212</v>
      </c>
      <c r="D251" t="str">
        <f>_xlfn.CONCAT("Recruit ", 'MOH HQ Vacancy Analysis'!H251, " Grade ", 'MOH HQ Vacancy Analysis'!L251, " ", 'MOH HQ Vacancy Analysis'!J251, " in the ",'MOH HQ Vacancy Analysis'!D251, " at Ministry of Health Headquarters")</f>
        <v>Recruit 1 Grade G Clinical Officer - Nutrition in the Clinical Nutrition and Dietetics Section at Ministry of Health Headquarters</v>
      </c>
      <c r="E251" s="2" t="str">
        <f t="shared" si="46"/>
        <v>X</v>
      </c>
      <c r="F251" s="2" t="str">
        <f t="shared" si="47"/>
        <v>X</v>
      </c>
      <c r="G251" s="2" t="str">
        <f t="shared" si="48"/>
        <v>X</v>
      </c>
      <c r="H251" s="2" t="str">
        <f t="shared" si="49"/>
        <v>X</v>
      </c>
      <c r="I251" s="2" t="str">
        <f t="shared" si="50"/>
        <v>X</v>
      </c>
      <c r="J251" s="2" t="str">
        <f t="shared" si="51"/>
        <v>X</v>
      </c>
      <c r="K251" s="2" t="str">
        <f t="shared" si="52"/>
        <v>X</v>
      </c>
      <c r="L251" s="2" t="str">
        <f t="shared" si="53"/>
        <v>X</v>
      </c>
      <c r="M251" s="2">
        <f>'MOH HQ Vacancy Analysis'!H251*INDEX('Salary Bands &amp; COVID Allowances'!I:I, MATCH('MOH HQ Vacancy Analysis'!M251, 'Salary Bands &amp; COVID Allowances'!A:A, 0))</f>
        <v>7417372</v>
      </c>
      <c r="N251" s="34">
        <f t="shared" si="54"/>
        <v>7417372</v>
      </c>
      <c r="O251" s="34">
        <f t="shared" si="55"/>
        <v>7417372</v>
      </c>
      <c r="P251" s="34">
        <f t="shared" si="56"/>
        <v>7417372</v>
      </c>
      <c r="Q251" s="34">
        <f t="shared" si="57"/>
        <v>7417372</v>
      </c>
      <c r="R251" s="34">
        <f t="shared" si="58"/>
        <v>7417372</v>
      </c>
      <c r="S251" s="34">
        <f t="shared" si="59"/>
        <v>7417372</v>
      </c>
      <c r="T251" s="34">
        <f t="shared" si="60"/>
        <v>7417372</v>
      </c>
    </row>
    <row r="252" spans="1:20" x14ac:dyDescent="0.3">
      <c r="A252" t="s">
        <v>210</v>
      </c>
      <c r="B252" t="s">
        <v>211</v>
      </c>
      <c r="C252" t="s">
        <v>212</v>
      </c>
      <c r="D252" t="str">
        <f>_xlfn.CONCAT("Recruit ", 'MOH HQ Vacancy Analysis'!H252, " Grade ", 'MOH HQ Vacancy Analysis'!L252, " ", 'MOH HQ Vacancy Analysis'!J252, " in the ",'MOH HQ Vacancy Analysis'!D252, " at Ministry of Health Headquarters")</f>
        <v>Recruit 1 Grade F Clinical Officer in the Complementary Medicine Section at Ministry of Health Headquarters</v>
      </c>
      <c r="E252" s="2" t="str">
        <f t="shared" si="46"/>
        <v>X</v>
      </c>
      <c r="F252" s="2" t="str">
        <f t="shared" si="47"/>
        <v>X</v>
      </c>
      <c r="G252" s="2" t="str">
        <f t="shared" si="48"/>
        <v>X</v>
      </c>
      <c r="H252" s="2" t="str">
        <f t="shared" si="49"/>
        <v>X</v>
      </c>
      <c r="I252" s="2" t="str">
        <f t="shared" si="50"/>
        <v>X</v>
      </c>
      <c r="J252" s="2" t="str">
        <f t="shared" si="51"/>
        <v>X</v>
      </c>
      <c r="K252" s="2" t="str">
        <f t="shared" si="52"/>
        <v>X</v>
      </c>
      <c r="L252" s="2" t="str">
        <f t="shared" si="53"/>
        <v>X</v>
      </c>
      <c r="M252" s="2">
        <f>'MOH HQ Vacancy Analysis'!H252*INDEX('Salary Bands &amp; COVID Allowances'!I:I, MATCH('MOH HQ Vacancy Analysis'!M252, 'Salary Bands &amp; COVID Allowances'!A:A, 0))</f>
        <v>10777176</v>
      </c>
      <c r="N252" s="34">
        <f t="shared" si="54"/>
        <v>10777176</v>
      </c>
      <c r="O252" s="34">
        <f t="shared" si="55"/>
        <v>10777176</v>
      </c>
      <c r="P252" s="34">
        <f t="shared" si="56"/>
        <v>10777176</v>
      </c>
      <c r="Q252" s="34">
        <f t="shared" si="57"/>
        <v>10777176</v>
      </c>
      <c r="R252" s="34">
        <f t="shared" si="58"/>
        <v>10777176</v>
      </c>
      <c r="S252" s="34">
        <f t="shared" si="59"/>
        <v>10777176</v>
      </c>
      <c r="T252" s="34">
        <f t="shared" si="60"/>
        <v>10777176</v>
      </c>
    </row>
    <row r="253" spans="1:20" x14ac:dyDescent="0.3">
      <c r="A253" t="s">
        <v>210</v>
      </c>
      <c r="B253" t="s">
        <v>211</v>
      </c>
      <c r="C253" t="s">
        <v>212</v>
      </c>
      <c r="D253" t="str">
        <f>_xlfn.CONCAT("Recruit ", 'MOH HQ Vacancy Analysis'!H253, " Grade ", 'MOH HQ Vacancy Analysis'!L253, " ", 'MOH HQ Vacancy Analysis'!J253, " in the ",'MOH HQ Vacancy Analysis'!D253, " at Ministry of Health Headquarters")</f>
        <v>Recruit 1 Grade G Clinical Officer in the Complementary Medicine Section at Ministry of Health Headquarters</v>
      </c>
      <c r="E253" s="2" t="str">
        <f t="shared" si="46"/>
        <v>X</v>
      </c>
      <c r="F253" s="2" t="str">
        <f t="shared" si="47"/>
        <v>X</v>
      </c>
      <c r="G253" s="2" t="str">
        <f t="shared" si="48"/>
        <v>X</v>
      </c>
      <c r="H253" s="2" t="str">
        <f t="shared" si="49"/>
        <v>X</v>
      </c>
      <c r="I253" s="2" t="str">
        <f t="shared" si="50"/>
        <v>X</v>
      </c>
      <c r="J253" s="2" t="str">
        <f t="shared" si="51"/>
        <v>X</v>
      </c>
      <c r="K253" s="2" t="str">
        <f t="shared" si="52"/>
        <v>X</v>
      </c>
      <c r="L253" s="2" t="str">
        <f t="shared" si="53"/>
        <v>X</v>
      </c>
      <c r="M253" s="2">
        <f>'MOH HQ Vacancy Analysis'!H253*INDEX('Salary Bands &amp; COVID Allowances'!I:I, MATCH('MOH HQ Vacancy Analysis'!M253, 'Salary Bands &amp; COVID Allowances'!A:A, 0))</f>
        <v>7417372</v>
      </c>
      <c r="N253" s="34">
        <f t="shared" si="54"/>
        <v>7417372</v>
      </c>
      <c r="O253" s="34">
        <f t="shared" si="55"/>
        <v>7417372</v>
      </c>
      <c r="P253" s="34">
        <f t="shared" si="56"/>
        <v>7417372</v>
      </c>
      <c r="Q253" s="34">
        <f t="shared" si="57"/>
        <v>7417372</v>
      </c>
      <c r="R253" s="34">
        <f t="shared" si="58"/>
        <v>7417372</v>
      </c>
      <c r="S253" s="34">
        <f t="shared" si="59"/>
        <v>7417372</v>
      </c>
      <c r="T253" s="34">
        <f t="shared" si="60"/>
        <v>7417372</v>
      </c>
    </row>
    <row r="254" spans="1:20" x14ac:dyDescent="0.3">
      <c r="A254" t="s">
        <v>210</v>
      </c>
      <c r="B254" t="s">
        <v>211</v>
      </c>
      <c r="C254" t="s">
        <v>212</v>
      </c>
      <c r="D254" t="str">
        <f>_xlfn.CONCAT("Recruit ", 'MOH HQ Vacancy Analysis'!H254, " Grade ", 'MOH HQ Vacancy Analysis'!L254, " ", 'MOH HQ Vacancy Analysis'!J254, " in the ",'MOH HQ Vacancy Analysis'!D254, " at Ministry of Health Headquarters")</f>
        <v>Recruit 1 Grade F Clinical Officer - Rehabilitation Officer in the Medical Rehabilitaton Division at Ministry of Health Headquarters</v>
      </c>
      <c r="E254" s="2" t="str">
        <f t="shared" si="46"/>
        <v>X</v>
      </c>
      <c r="F254" s="2" t="str">
        <f t="shared" si="47"/>
        <v>X</v>
      </c>
      <c r="G254" s="2" t="str">
        <f t="shared" si="48"/>
        <v>X</v>
      </c>
      <c r="H254" s="2" t="str">
        <f t="shared" si="49"/>
        <v>X</v>
      </c>
      <c r="I254" s="2" t="str">
        <f t="shared" si="50"/>
        <v>X</v>
      </c>
      <c r="J254" s="2" t="str">
        <f t="shared" si="51"/>
        <v>X</v>
      </c>
      <c r="K254" s="2" t="str">
        <f t="shared" si="52"/>
        <v>X</v>
      </c>
      <c r="L254" s="2" t="str">
        <f t="shared" si="53"/>
        <v>X</v>
      </c>
      <c r="M254" s="2">
        <f>'MOH HQ Vacancy Analysis'!H254*INDEX('Salary Bands &amp; COVID Allowances'!I:I, MATCH('MOH HQ Vacancy Analysis'!M254, 'Salary Bands &amp; COVID Allowances'!A:A, 0))</f>
        <v>10777176</v>
      </c>
      <c r="N254" s="34">
        <f t="shared" si="54"/>
        <v>10777176</v>
      </c>
      <c r="O254" s="34">
        <f t="shared" si="55"/>
        <v>10777176</v>
      </c>
      <c r="P254" s="34">
        <f t="shared" si="56"/>
        <v>10777176</v>
      </c>
      <c r="Q254" s="34">
        <f t="shared" si="57"/>
        <v>10777176</v>
      </c>
      <c r="R254" s="34">
        <f t="shared" si="58"/>
        <v>10777176</v>
      </c>
      <c r="S254" s="34">
        <f t="shared" si="59"/>
        <v>10777176</v>
      </c>
      <c r="T254" s="34">
        <f t="shared" si="60"/>
        <v>10777176</v>
      </c>
    </row>
    <row r="255" spans="1:20" x14ac:dyDescent="0.3">
      <c r="A255" t="s">
        <v>210</v>
      </c>
      <c r="B255" t="s">
        <v>211</v>
      </c>
      <c r="C255" t="s">
        <v>212</v>
      </c>
      <c r="D255" t="str">
        <f>_xlfn.CONCAT("Recruit ", 'MOH HQ Vacancy Analysis'!H255, " Grade ", 'MOH HQ Vacancy Analysis'!L255, " ", 'MOH HQ Vacancy Analysis'!J255, " in the ",'MOH HQ Vacancy Analysis'!D255, " at Ministry of Health Headquarters")</f>
        <v>Recruit 2 Grade G Clinical Officer - Rehabilitation Officer in the Medical Rehabilitaton Division at Ministry of Health Headquarters</v>
      </c>
      <c r="E255" s="2" t="str">
        <f t="shared" si="46"/>
        <v>X</v>
      </c>
      <c r="F255" s="2" t="str">
        <f t="shared" si="47"/>
        <v>X</v>
      </c>
      <c r="G255" s="2" t="str">
        <f t="shared" si="48"/>
        <v>X</v>
      </c>
      <c r="H255" s="2" t="str">
        <f t="shared" si="49"/>
        <v>X</v>
      </c>
      <c r="I255" s="2" t="str">
        <f t="shared" si="50"/>
        <v>X</v>
      </c>
      <c r="J255" s="2" t="str">
        <f t="shared" si="51"/>
        <v>X</v>
      </c>
      <c r="K255" s="2" t="str">
        <f t="shared" si="52"/>
        <v>X</v>
      </c>
      <c r="L255" s="2" t="str">
        <f t="shared" si="53"/>
        <v>X</v>
      </c>
      <c r="M255" s="2">
        <f>'MOH HQ Vacancy Analysis'!H255*INDEX('Salary Bands &amp; COVID Allowances'!I:I, MATCH('MOH HQ Vacancy Analysis'!M255, 'Salary Bands &amp; COVID Allowances'!A:A, 0))</f>
        <v>14834744</v>
      </c>
      <c r="N255" s="34">
        <f t="shared" si="54"/>
        <v>14834744</v>
      </c>
      <c r="O255" s="34">
        <f t="shared" si="55"/>
        <v>14834744</v>
      </c>
      <c r="P255" s="34">
        <f t="shared" si="56"/>
        <v>14834744</v>
      </c>
      <c r="Q255" s="34">
        <f t="shared" si="57"/>
        <v>14834744</v>
      </c>
      <c r="R255" s="34">
        <f t="shared" si="58"/>
        <v>14834744</v>
      </c>
      <c r="S255" s="34">
        <f t="shared" si="59"/>
        <v>14834744</v>
      </c>
      <c r="T255" s="34">
        <f t="shared" si="60"/>
        <v>14834744</v>
      </c>
    </row>
    <row r="256" spans="1:20" x14ac:dyDescent="0.3">
      <c r="A256" t="s">
        <v>210</v>
      </c>
      <c r="B256" t="s">
        <v>211</v>
      </c>
      <c r="C256" t="s">
        <v>212</v>
      </c>
      <c r="D256" t="str">
        <f>_xlfn.CONCAT("Recruit ", 'MOH HQ Vacancy Analysis'!H256, " Grade ", 'MOH HQ Vacancy Analysis'!L256, " ", 'MOH HQ Vacancy Analysis'!J256, " in the ",'MOH HQ Vacancy Analysis'!D256, " at Ministry of Health Headquarters")</f>
        <v>Recruit 1 Grade F Clinical Officer in the Division at Ministry of Health Headquarters</v>
      </c>
      <c r="E256" s="2" t="str">
        <f t="shared" si="46"/>
        <v>X</v>
      </c>
      <c r="F256" s="2" t="str">
        <f t="shared" si="47"/>
        <v>X</v>
      </c>
      <c r="G256" s="2" t="str">
        <f t="shared" si="48"/>
        <v>X</v>
      </c>
      <c r="H256" s="2" t="str">
        <f t="shared" si="49"/>
        <v>X</v>
      </c>
      <c r="I256" s="2" t="str">
        <f t="shared" si="50"/>
        <v>X</v>
      </c>
      <c r="J256" s="2" t="str">
        <f t="shared" si="51"/>
        <v>X</v>
      </c>
      <c r="K256" s="2" t="str">
        <f t="shared" si="52"/>
        <v>X</v>
      </c>
      <c r="L256" s="2" t="str">
        <f t="shared" si="53"/>
        <v>X</v>
      </c>
      <c r="M256" s="2">
        <f>'MOH HQ Vacancy Analysis'!H256*INDEX('Salary Bands &amp; COVID Allowances'!I:I, MATCH('MOH HQ Vacancy Analysis'!M256, 'Salary Bands &amp; COVID Allowances'!A:A, 0))</f>
        <v>10777176</v>
      </c>
      <c r="N256" s="34">
        <f t="shared" si="54"/>
        <v>10777176</v>
      </c>
      <c r="O256" s="34">
        <f t="shared" si="55"/>
        <v>10777176</v>
      </c>
      <c r="P256" s="34">
        <f t="shared" si="56"/>
        <v>10777176</v>
      </c>
      <c r="Q256" s="34">
        <f t="shared" si="57"/>
        <v>10777176</v>
      </c>
      <c r="R256" s="34">
        <f t="shared" si="58"/>
        <v>10777176</v>
      </c>
      <c r="S256" s="34">
        <f t="shared" si="59"/>
        <v>10777176</v>
      </c>
      <c r="T256" s="34">
        <f t="shared" si="60"/>
        <v>10777176</v>
      </c>
    </row>
    <row r="257" spans="1:20" x14ac:dyDescent="0.3">
      <c r="A257" t="s">
        <v>210</v>
      </c>
      <c r="B257" t="s">
        <v>211</v>
      </c>
      <c r="C257" t="s">
        <v>212</v>
      </c>
      <c r="D257" t="str">
        <f>_xlfn.CONCAT("Recruit ", 'MOH HQ Vacancy Analysis'!H257, " Grade ", 'MOH HQ Vacancy Analysis'!L257, " ", 'MOH HQ Vacancy Analysis'!J257, " in the ",'MOH HQ Vacancy Analysis'!D257, " at Ministry of Health Headquarters")</f>
        <v>Recruit 2 Grade G Clinical Officer in the Division at Ministry of Health Headquarters</v>
      </c>
      <c r="E257" s="2" t="str">
        <f t="shared" si="46"/>
        <v>X</v>
      </c>
      <c r="F257" s="2" t="str">
        <f t="shared" si="47"/>
        <v>X</v>
      </c>
      <c r="G257" s="2" t="str">
        <f t="shared" si="48"/>
        <v>X</v>
      </c>
      <c r="H257" s="2" t="str">
        <f t="shared" si="49"/>
        <v>X</v>
      </c>
      <c r="I257" s="2" t="str">
        <f t="shared" si="50"/>
        <v>X</v>
      </c>
      <c r="J257" s="2" t="str">
        <f t="shared" si="51"/>
        <v>X</v>
      </c>
      <c r="K257" s="2" t="str">
        <f t="shared" si="52"/>
        <v>X</v>
      </c>
      <c r="L257" s="2" t="str">
        <f t="shared" si="53"/>
        <v>X</v>
      </c>
      <c r="M257" s="2">
        <f>'MOH HQ Vacancy Analysis'!H257*INDEX('Salary Bands &amp; COVID Allowances'!I:I, MATCH('MOH HQ Vacancy Analysis'!M257, 'Salary Bands &amp; COVID Allowances'!A:A, 0))</f>
        <v>14834744</v>
      </c>
      <c r="N257" s="34">
        <f t="shared" si="54"/>
        <v>14834744</v>
      </c>
      <c r="O257" s="34">
        <f t="shared" si="55"/>
        <v>14834744</v>
      </c>
      <c r="P257" s="34">
        <f t="shared" si="56"/>
        <v>14834744</v>
      </c>
      <c r="Q257" s="34">
        <f t="shared" si="57"/>
        <v>14834744</v>
      </c>
      <c r="R257" s="34">
        <f t="shared" si="58"/>
        <v>14834744</v>
      </c>
      <c r="S257" s="34">
        <f t="shared" si="59"/>
        <v>14834744</v>
      </c>
      <c r="T257" s="34">
        <f t="shared" si="60"/>
        <v>14834744</v>
      </c>
    </row>
    <row r="258" spans="1:20" x14ac:dyDescent="0.3">
      <c r="A258" t="s">
        <v>210</v>
      </c>
      <c r="B258" t="s">
        <v>211</v>
      </c>
      <c r="C258" t="s">
        <v>212</v>
      </c>
      <c r="D258" t="str">
        <f>_xlfn.CONCAT("Recruit ", 'MOH HQ Vacancy Analysis'!H258, " Grade ", 'MOH HQ Vacancy Analysis'!L258, " ", 'MOH HQ Vacancy Analysis'!J258, " in the ",'MOH HQ Vacancy Analysis'!D258, " at Ministry of Health Headquarters")</f>
        <v>Recruit 1 Grade L Medical Assistant in the Health Advisory Call Centre Unit at Ministry of Health Headquarters</v>
      </c>
      <c r="E258" s="2" t="str">
        <f t="shared" si="46"/>
        <v>X</v>
      </c>
      <c r="F258" s="2" t="str">
        <f t="shared" si="47"/>
        <v>X</v>
      </c>
      <c r="G258" s="2" t="str">
        <f t="shared" si="48"/>
        <v>X</v>
      </c>
      <c r="H258" s="2" t="str">
        <f t="shared" si="49"/>
        <v>X</v>
      </c>
      <c r="I258" s="2" t="str">
        <f t="shared" si="50"/>
        <v>X</v>
      </c>
      <c r="J258" s="2" t="str">
        <f t="shared" si="51"/>
        <v>X</v>
      </c>
      <c r="K258" s="2" t="str">
        <f t="shared" si="52"/>
        <v>X</v>
      </c>
      <c r="L258" s="2" t="str">
        <f t="shared" si="53"/>
        <v>X</v>
      </c>
      <c r="M258" s="2">
        <f>'MOH HQ Vacancy Analysis'!H258*INDEX('Salary Bands &amp; COVID Allowances'!I:I, MATCH('MOH HQ Vacancy Analysis'!M258, 'Salary Bands &amp; COVID Allowances'!A:A, 0))</f>
        <v>2855872</v>
      </c>
      <c r="N258" s="34">
        <f t="shared" si="54"/>
        <v>2855872</v>
      </c>
      <c r="O258" s="34">
        <f t="shared" si="55"/>
        <v>2855872</v>
      </c>
      <c r="P258" s="34">
        <f t="shared" si="56"/>
        <v>2855872</v>
      </c>
      <c r="Q258" s="34">
        <f t="shared" si="57"/>
        <v>2855872</v>
      </c>
      <c r="R258" s="34">
        <f t="shared" si="58"/>
        <v>2855872</v>
      </c>
      <c r="S258" s="34">
        <f t="shared" si="59"/>
        <v>2855872</v>
      </c>
      <c r="T258" s="34">
        <f t="shared" si="60"/>
        <v>2855872</v>
      </c>
    </row>
    <row r="259" spans="1:20" x14ac:dyDescent="0.3">
      <c r="A259" t="s">
        <v>210</v>
      </c>
      <c r="B259" t="s">
        <v>211</v>
      </c>
      <c r="C259" t="s">
        <v>212</v>
      </c>
      <c r="D259" t="str">
        <f>_xlfn.CONCAT("Recruit ", 'MOH HQ Vacancy Analysis'!H259, " Grade ", 'MOH HQ Vacancy Analysis'!L259, " ", 'MOH HQ Vacancy Analysis'!J259, " in the ",'MOH HQ Vacancy Analysis'!D259, " at Ministry of Health Headquarters")</f>
        <v>Recruit 1 Grade I Nursing Officer in the Health Advisory Call Centre Unit at Ministry of Health Headquarters</v>
      </c>
      <c r="E259" s="2" t="str">
        <f t="shared" si="46"/>
        <v>X</v>
      </c>
      <c r="F259" s="2" t="str">
        <f t="shared" si="47"/>
        <v>X</v>
      </c>
      <c r="G259" s="2" t="str">
        <f t="shared" si="48"/>
        <v>X</v>
      </c>
      <c r="H259" s="2" t="str">
        <f t="shared" si="49"/>
        <v>X</v>
      </c>
      <c r="I259" s="2" t="str">
        <f t="shared" si="50"/>
        <v>X</v>
      </c>
      <c r="J259" s="2" t="str">
        <f t="shared" si="51"/>
        <v>X</v>
      </c>
      <c r="K259" s="2" t="str">
        <f t="shared" si="52"/>
        <v>X</v>
      </c>
      <c r="L259" s="2" t="str">
        <f t="shared" si="53"/>
        <v>X</v>
      </c>
      <c r="M259" s="2">
        <f>'MOH HQ Vacancy Analysis'!H259*INDEX('Salary Bands &amp; COVID Allowances'!I:I, MATCH('MOH HQ Vacancy Analysis'!M259, 'Salary Bands &amp; COVID Allowances'!A:A, 0))</f>
        <v>6045448</v>
      </c>
      <c r="N259" s="34">
        <f t="shared" si="54"/>
        <v>6045448</v>
      </c>
      <c r="O259" s="34">
        <f t="shared" si="55"/>
        <v>6045448</v>
      </c>
      <c r="P259" s="34">
        <f t="shared" si="56"/>
        <v>6045448</v>
      </c>
      <c r="Q259" s="34">
        <f t="shared" si="57"/>
        <v>6045448</v>
      </c>
      <c r="R259" s="34">
        <f t="shared" si="58"/>
        <v>6045448</v>
      </c>
      <c r="S259" s="34">
        <f t="shared" si="59"/>
        <v>6045448</v>
      </c>
      <c r="T259" s="34">
        <f t="shared" si="60"/>
        <v>6045448</v>
      </c>
    </row>
    <row r="260" spans="1:20" x14ac:dyDescent="0.3">
      <c r="A260" t="s">
        <v>210</v>
      </c>
      <c r="B260" t="s">
        <v>211</v>
      </c>
      <c r="C260" t="s">
        <v>212</v>
      </c>
      <c r="D260" t="str">
        <f>_xlfn.CONCAT("Recruit ", 'MOH HQ Vacancy Analysis'!H260, " Grade ", 'MOH HQ Vacancy Analysis'!L260, " ", 'MOH HQ Vacancy Analysis'!J260, " in the ",'MOH HQ Vacancy Analysis'!D260, " at Ministry of Health Headquarters")</f>
        <v>Recruit 2 Grade K Nursing Officer in the Health Advisory Call Centre Unit at Ministry of Health Headquarters</v>
      </c>
      <c r="E260" s="2" t="str">
        <f t="shared" ref="E260:E307" si="61">IF(M260&gt;0,"X","")</f>
        <v>X</v>
      </c>
      <c r="F260" s="2" t="str">
        <f t="shared" ref="F260:F307" si="62">IF(N260&gt;0,"X","")</f>
        <v>X</v>
      </c>
      <c r="G260" s="2" t="str">
        <f t="shared" ref="G260:G307" si="63">IF(O260&gt;0,"X","")</f>
        <v>X</v>
      </c>
      <c r="H260" s="2" t="str">
        <f t="shared" ref="H260:H307" si="64">IF(P260&gt;0,"X","")</f>
        <v>X</v>
      </c>
      <c r="I260" s="2" t="str">
        <f t="shared" ref="I260:I307" si="65">IF(Q260&gt;0,"X","")</f>
        <v>X</v>
      </c>
      <c r="J260" s="2" t="str">
        <f t="shared" ref="J260:J307" si="66">IF(R260&gt;0,"X","")</f>
        <v>X</v>
      </c>
      <c r="K260" s="2" t="str">
        <f t="shared" ref="K260:K307" si="67">IF(S260&gt;0,"X","")</f>
        <v>X</v>
      </c>
      <c r="L260" s="2" t="str">
        <f t="shared" ref="L260:L307" si="68">IF(T260&gt;0,"X","")</f>
        <v>X</v>
      </c>
      <c r="M260" s="2">
        <f>'MOH HQ Vacancy Analysis'!H260*INDEX('Salary Bands &amp; COVID Allowances'!I:I, MATCH('MOH HQ Vacancy Analysis'!M260, 'Salary Bands &amp; COVID Allowances'!A:A, 0))</f>
        <v>7570944</v>
      </c>
      <c r="N260" s="34">
        <f t="shared" ref="N260:N307" si="69">M260</f>
        <v>7570944</v>
      </c>
      <c r="O260" s="34">
        <f t="shared" ref="O260:O307" si="70">M260</f>
        <v>7570944</v>
      </c>
      <c r="P260" s="34">
        <f t="shared" ref="P260:P307" si="71">M260</f>
        <v>7570944</v>
      </c>
      <c r="Q260" s="34">
        <f t="shared" ref="Q260:Q307" si="72">M260</f>
        <v>7570944</v>
      </c>
      <c r="R260" s="34">
        <f t="shared" ref="R260:R307" si="73">M260</f>
        <v>7570944</v>
      </c>
      <c r="S260" s="34">
        <f t="shared" ref="S260:S307" si="74">M260</f>
        <v>7570944</v>
      </c>
      <c r="T260" s="34">
        <f t="shared" ref="T260:T307" si="75">M260</f>
        <v>7570944</v>
      </c>
    </row>
    <row r="261" spans="1:20" x14ac:dyDescent="0.3">
      <c r="A261" t="s">
        <v>210</v>
      </c>
      <c r="B261" t="s">
        <v>211</v>
      </c>
      <c r="C261" t="s">
        <v>212</v>
      </c>
      <c r="D261" t="str">
        <f>_xlfn.CONCAT("Recruit ", 'MOH HQ Vacancy Analysis'!H261, " Grade ", 'MOH HQ Vacancy Analysis'!L261, " ", 'MOH HQ Vacancy Analysis'!J261, " in the ",'MOH HQ Vacancy Analysis'!D261, " at Ministry of Health Headquarters")</f>
        <v>Recruit 0 Grade F Nursing Officer - Midwifery in the Nursing and Midwifery Division at Ministry of Health Headquarters</v>
      </c>
      <c r="E261" s="2" t="str">
        <f t="shared" si="61"/>
        <v/>
      </c>
      <c r="F261" s="2" t="str">
        <f t="shared" si="62"/>
        <v/>
      </c>
      <c r="G261" s="2" t="str">
        <f t="shared" si="63"/>
        <v/>
      </c>
      <c r="H261" s="2" t="str">
        <f t="shared" si="64"/>
        <v/>
      </c>
      <c r="I261" s="2" t="str">
        <f t="shared" si="65"/>
        <v/>
      </c>
      <c r="J261" s="2" t="str">
        <f t="shared" si="66"/>
        <v/>
      </c>
      <c r="K261" s="2" t="str">
        <f t="shared" si="67"/>
        <v/>
      </c>
      <c r="L261" s="2" t="str">
        <f t="shared" si="68"/>
        <v/>
      </c>
      <c r="M261" s="2">
        <f>'MOH HQ Vacancy Analysis'!H261*INDEX('Salary Bands &amp; COVID Allowances'!I:I, MATCH('MOH HQ Vacancy Analysis'!M261, 'Salary Bands &amp; COVID Allowances'!A:A, 0))</f>
        <v>0</v>
      </c>
      <c r="N261" s="34">
        <f t="shared" si="69"/>
        <v>0</v>
      </c>
      <c r="O261" s="34">
        <f t="shared" si="70"/>
        <v>0</v>
      </c>
      <c r="P261" s="34">
        <f t="shared" si="71"/>
        <v>0</v>
      </c>
      <c r="Q261" s="34">
        <f t="shared" si="72"/>
        <v>0</v>
      </c>
      <c r="R261" s="34">
        <f t="shared" si="73"/>
        <v>0</v>
      </c>
      <c r="S261" s="34">
        <f t="shared" si="74"/>
        <v>0</v>
      </c>
      <c r="T261" s="34">
        <f t="shared" si="75"/>
        <v>0</v>
      </c>
    </row>
    <row r="262" spans="1:20" x14ac:dyDescent="0.3">
      <c r="A262" t="s">
        <v>210</v>
      </c>
      <c r="B262" t="s">
        <v>211</v>
      </c>
      <c r="C262" t="s">
        <v>212</v>
      </c>
      <c r="D262" t="str">
        <f>_xlfn.CONCAT("Recruit ", 'MOH HQ Vacancy Analysis'!H262, " Grade ", 'MOH HQ Vacancy Analysis'!L262, " ", 'MOH HQ Vacancy Analysis'!J262, " in the ",'MOH HQ Vacancy Analysis'!D262, " at Ministry of Health Headquarters")</f>
        <v>Recruit 0 Grade F Nursing Officer - Community Health in the Nursing and Midwifery Division at Ministry of Health Headquarters</v>
      </c>
      <c r="E262" s="2" t="str">
        <f t="shared" si="61"/>
        <v/>
      </c>
      <c r="F262" s="2" t="str">
        <f t="shared" si="62"/>
        <v/>
      </c>
      <c r="G262" s="2" t="str">
        <f t="shared" si="63"/>
        <v/>
      </c>
      <c r="H262" s="2" t="str">
        <f t="shared" si="64"/>
        <v/>
      </c>
      <c r="I262" s="2" t="str">
        <f t="shared" si="65"/>
        <v/>
      </c>
      <c r="J262" s="2" t="str">
        <f t="shared" si="66"/>
        <v/>
      </c>
      <c r="K262" s="2" t="str">
        <f t="shared" si="67"/>
        <v/>
      </c>
      <c r="L262" s="2" t="str">
        <f t="shared" si="68"/>
        <v/>
      </c>
      <c r="M262" s="2">
        <f>'MOH HQ Vacancy Analysis'!H262*INDEX('Salary Bands &amp; COVID Allowances'!I:I, MATCH('MOH HQ Vacancy Analysis'!M262, 'Salary Bands &amp; COVID Allowances'!A:A, 0))</f>
        <v>0</v>
      </c>
      <c r="N262" s="34">
        <f t="shared" si="69"/>
        <v>0</v>
      </c>
      <c r="O262" s="34">
        <f t="shared" si="70"/>
        <v>0</v>
      </c>
      <c r="P262" s="34">
        <f t="shared" si="71"/>
        <v>0</v>
      </c>
      <c r="Q262" s="34">
        <f t="shared" si="72"/>
        <v>0</v>
      </c>
      <c r="R262" s="34">
        <f t="shared" si="73"/>
        <v>0</v>
      </c>
      <c r="S262" s="34">
        <f t="shared" si="74"/>
        <v>0</v>
      </c>
      <c r="T262" s="34">
        <f t="shared" si="75"/>
        <v>0</v>
      </c>
    </row>
    <row r="263" spans="1:20" x14ac:dyDescent="0.3">
      <c r="A263" t="s">
        <v>210</v>
      </c>
      <c r="B263" t="s">
        <v>211</v>
      </c>
      <c r="C263" t="s">
        <v>212</v>
      </c>
      <c r="D263" t="str">
        <f>_xlfn.CONCAT("Recruit ", 'MOH HQ Vacancy Analysis'!H263, " Grade ", 'MOH HQ Vacancy Analysis'!L263, " ", 'MOH HQ Vacancy Analysis'!J263, " in the ",'MOH HQ Vacancy Analysis'!D263, " at Ministry of Health Headquarters")</f>
        <v>Recruit 2 Grade G Nursing Officer - Midwifery in the Nursing and Midwifery Division at Ministry of Health Headquarters</v>
      </c>
      <c r="E263" s="2" t="str">
        <f t="shared" si="61"/>
        <v>X</v>
      </c>
      <c r="F263" s="2" t="str">
        <f t="shared" si="62"/>
        <v>X</v>
      </c>
      <c r="G263" s="2" t="str">
        <f t="shared" si="63"/>
        <v>X</v>
      </c>
      <c r="H263" s="2" t="str">
        <f t="shared" si="64"/>
        <v>X</v>
      </c>
      <c r="I263" s="2" t="str">
        <f t="shared" si="65"/>
        <v>X</v>
      </c>
      <c r="J263" s="2" t="str">
        <f t="shared" si="66"/>
        <v>X</v>
      </c>
      <c r="K263" s="2" t="str">
        <f t="shared" si="67"/>
        <v>X</v>
      </c>
      <c r="L263" s="2" t="str">
        <f t="shared" si="68"/>
        <v>X</v>
      </c>
      <c r="M263" s="2">
        <f>'MOH HQ Vacancy Analysis'!H263*INDEX('Salary Bands &amp; COVID Allowances'!I:I, MATCH('MOH HQ Vacancy Analysis'!M263, 'Salary Bands &amp; COVID Allowances'!A:A, 0))</f>
        <v>14834744</v>
      </c>
      <c r="N263" s="34">
        <f t="shared" si="69"/>
        <v>14834744</v>
      </c>
      <c r="O263" s="34">
        <f t="shared" si="70"/>
        <v>14834744</v>
      </c>
      <c r="P263" s="34">
        <f t="shared" si="71"/>
        <v>14834744</v>
      </c>
      <c r="Q263" s="34">
        <f t="shared" si="72"/>
        <v>14834744</v>
      </c>
      <c r="R263" s="34">
        <f t="shared" si="73"/>
        <v>14834744</v>
      </c>
      <c r="S263" s="34">
        <f t="shared" si="74"/>
        <v>14834744</v>
      </c>
      <c r="T263" s="34">
        <f t="shared" si="75"/>
        <v>14834744</v>
      </c>
    </row>
    <row r="264" spans="1:20" x14ac:dyDescent="0.3">
      <c r="A264" t="s">
        <v>210</v>
      </c>
      <c r="B264" t="s">
        <v>211</v>
      </c>
      <c r="C264" t="s">
        <v>212</v>
      </c>
      <c r="D264" t="str">
        <f>_xlfn.CONCAT("Recruit ", 'MOH HQ Vacancy Analysis'!H264, " Grade ", 'MOH HQ Vacancy Analysis'!L264, " ", 'MOH HQ Vacancy Analysis'!J264, " in the ",'MOH HQ Vacancy Analysis'!D264, " at Ministry of Health Headquarters")</f>
        <v>Recruit 0 Grade G Nursing Officer - Community Health in the Nursing and Midwifery Division at Ministry of Health Headquarters</v>
      </c>
      <c r="E264" s="2" t="str">
        <f t="shared" si="61"/>
        <v/>
      </c>
      <c r="F264" s="2" t="str">
        <f t="shared" si="62"/>
        <v/>
      </c>
      <c r="G264" s="2" t="str">
        <f t="shared" si="63"/>
        <v/>
      </c>
      <c r="H264" s="2" t="str">
        <f t="shared" si="64"/>
        <v/>
      </c>
      <c r="I264" s="2" t="str">
        <f t="shared" si="65"/>
        <v/>
      </c>
      <c r="J264" s="2" t="str">
        <f t="shared" si="66"/>
        <v/>
      </c>
      <c r="K264" s="2" t="str">
        <f t="shared" si="67"/>
        <v/>
      </c>
      <c r="L264" s="2" t="str">
        <f t="shared" si="68"/>
        <v/>
      </c>
      <c r="M264" s="2">
        <f>'MOH HQ Vacancy Analysis'!H264*INDEX('Salary Bands &amp; COVID Allowances'!I:I, MATCH('MOH HQ Vacancy Analysis'!M264, 'Salary Bands &amp; COVID Allowances'!A:A, 0))</f>
        <v>0</v>
      </c>
      <c r="N264" s="34">
        <f t="shared" si="69"/>
        <v>0</v>
      </c>
      <c r="O264" s="34">
        <f t="shared" si="70"/>
        <v>0</v>
      </c>
      <c r="P264" s="34">
        <f t="shared" si="71"/>
        <v>0</v>
      </c>
      <c r="Q264" s="34">
        <f t="shared" si="72"/>
        <v>0</v>
      </c>
      <c r="R264" s="34">
        <f t="shared" si="73"/>
        <v>0</v>
      </c>
      <c r="S264" s="34">
        <f t="shared" si="74"/>
        <v>0</v>
      </c>
      <c r="T264" s="34">
        <f t="shared" si="75"/>
        <v>0</v>
      </c>
    </row>
    <row r="265" spans="1:20" x14ac:dyDescent="0.3">
      <c r="A265" t="s">
        <v>210</v>
      </c>
      <c r="B265" t="s">
        <v>211</v>
      </c>
      <c r="C265" t="s">
        <v>212</v>
      </c>
      <c r="D265" t="str">
        <f>_xlfn.CONCAT("Recruit ", 'MOH HQ Vacancy Analysis'!H265, " Grade ", 'MOH HQ Vacancy Analysis'!L265, " ", 'MOH HQ Vacancy Analysis'!J265, " in the ",'MOH HQ Vacancy Analysis'!D265, " at Ministry of Health Headquarters")</f>
        <v>Recruit 0 Grade F Nursing Officer - Midwifery in the Nursing and Midwifery Education Division at Ministry of Health Headquarters</v>
      </c>
      <c r="E265" s="2" t="str">
        <f t="shared" si="61"/>
        <v/>
      </c>
      <c r="F265" s="2" t="str">
        <f t="shared" si="62"/>
        <v/>
      </c>
      <c r="G265" s="2" t="str">
        <f t="shared" si="63"/>
        <v/>
      </c>
      <c r="H265" s="2" t="str">
        <f t="shared" si="64"/>
        <v/>
      </c>
      <c r="I265" s="2" t="str">
        <f t="shared" si="65"/>
        <v/>
      </c>
      <c r="J265" s="2" t="str">
        <f t="shared" si="66"/>
        <v/>
      </c>
      <c r="K265" s="2" t="str">
        <f t="shared" si="67"/>
        <v/>
      </c>
      <c r="L265" s="2" t="str">
        <f t="shared" si="68"/>
        <v/>
      </c>
      <c r="M265" s="2">
        <f>'MOH HQ Vacancy Analysis'!H265*INDEX('Salary Bands &amp; COVID Allowances'!I:I, MATCH('MOH HQ Vacancy Analysis'!M265, 'Salary Bands &amp; COVID Allowances'!A:A, 0))</f>
        <v>0</v>
      </c>
      <c r="N265" s="34">
        <f t="shared" si="69"/>
        <v>0</v>
      </c>
      <c r="O265" s="34">
        <f t="shared" si="70"/>
        <v>0</v>
      </c>
      <c r="P265" s="34">
        <f t="shared" si="71"/>
        <v>0</v>
      </c>
      <c r="Q265" s="34">
        <f t="shared" si="72"/>
        <v>0</v>
      </c>
      <c r="R265" s="34">
        <f t="shared" si="73"/>
        <v>0</v>
      </c>
      <c r="S265" s="34">
        <f t="shared" si="74"/>
        <v>0</v>
      </c>
      <c r="T265" s="34">
        <f t="shared" si="75"/>
        <v>0</v>
      </c>
    </row>
    <row r="266" spans="1:20" x14ac:dyDescent="0.3">
      <c r="A266" t="s">
        <v>210</v>
      </c>
      <c r="B266" t="s">
        <v>211</v>
      </c>
      <c r="C266" t="s">
        <v>212</v>
      </c>
      <c r="D266" t="str">
        <f>_xlfn.CONCAT("Recruit ", 'MOH HQ Vacancy Analysis'!H266, " Grade ", 'MOH HQ Vacancy Analysis'!L266, " ", 'MOH HQ Vacancy Analysis'!J266, " in the ",'MOH HQ Vacancy Analysis'!D266, " at Ministry of Health Headquarters")</f>
        <v>Recruit 21 Grade K Nurse Midwife Technician in the Health Advisory Call Centre Unit at Ministry of Health Headquarters</v>
      </c>
      <c r="E266" s="2" t="str">
        <f t="shared" si="61"/>
        <v>X</v>
      </c>
      <c r="F266" s="2" t="str">
        <f t="shared" si="62"/>
        <v>X</v>
      </c>
      <c r="G266" s="2" t="str">
        <f t="shared" si="63"/>
        <v>X</v>
      </c>
      <c r="H266" s="2" t="str">
        <f t="shared" si="64"/>
        <v>X</v>
      </c>
      <c r="I266" s="2" t="str">
        <f t="shared" si="65"/>
        <v>X</v>
      </c>
      <c r="J266" s="2" t="str">
        <f t="shared" si="66"/>
        <v>X</v>
      </c>
      <c r="K266" s="2" t="str">
        <f t="shared" si="67"/>
        <v>X</v>
      </c>
      <c r="L266" s="2" t="str">
        <f t="shared" si="68"/>
        <v>X</v>
      </c>
      <c r="M266" s="2">
        <f>'MOH HQ Vacancy Analysis'!H266*INDEX('Salary Bands &amp; COVID Allowances'!I:I, MATCH('MOH HQ Vacancy Analysis'!M266, 'Salary Bands &amp; COVID Allowances'!A:A, 0))</f>
        <v>79494912</v>
      </c>
      <c r="N266" s="34">
        <f t="shared" si="69"/>
        <v>79494912</v>
      </c>
      <c r="O266" s="34">
        <f t="shared" si="70"/>
        <v>79494912</v>
      </c>
      <c r="P266" s="34">
        <f t="shared" si="71"/>
        <v>79494912</v>
      </c>
      <c r="Q266" s="34">
        <f t="shared" si="72"/>
        <v>79494912</v>
      </c>
      <c r="R266" s="34">
        <f t="shared" si="73"/>
        <v>79494912</v>
      </c>
      <c r="S266" s="34">
        <f t="shared" si="74"/>
        <v>79494912</v>
      </c>
      <c r="T266" s="34">
        <f t="shared" si="75"/>
        <v>79494912</v>
      </c>
    </row>
    <row r="267" spans="1:20" x14ac:dyDescent="0.3">
      <c r="A267" t="s">
        <v>210</v>
      </c>
      <c r="B267" t="s">
        <v>211</v>
      </c>
      <c r="C267" t="s">
        <v>212</v>
      </c>
      <c r="D267" t="str">
        <f>_xlfn.CONCAT("Recruit ", 'MOH HQ Vacancy Analysis'!H267, " Grade ", 'MOH HQ Vacancy Analysis'!L267, " ", 'MOH HQ Vacancy Analysis'!J267, " in the ",'MOH HQ Vacancy Analysis'!D267, " at Ministry of Health Headquarters")</f>
        <v>Recruit 1 Grade I Pharmacy Officer in the Malaria Programme at Ministry of Health Headquarters</v>
      </c>
      <c r="E267" s="2" t="str">
        <f t="shared" si="61"/>
        <v>X</v>
      </c>
      <c r="F267" s="2" t="str">
        <f t="shared" si="62"/>
        <v>X</v>
      </c>
      <c r="G267" s="2" t="str">
        <f t="shared" si="63"/>
        <v>X</v>
      </c>
      <c r="H267" s="2" t="str">
        <f t="shared" si="64"/>
        <v>X</v>
      </c>
      <c r="I267" s="2" t="str">
        <f t="shared" si="65"/>
        <v>X</v>
      </c>
      <c r="J267" s="2" t="str">
        <f t="shared" si="66"/>
        <v>X</v>
      </c>
      <c r="K267" s="2" t="str">
        <f t="shared" si="67"/>
        <v>X</v>
      </c>
      <c r="L267" s="2" t="str">
        <f t="shared" si="68"/>
        <v>X</v>
      </c>
      <c r="M267" s="2">
        <f>'MOH HQ Vacancy Analysis'!H267*INDEX('Salary Bands &amp; COVID Allowances'!I:I, MATCH('MOH HQ Vacancy Analysis'!M267, 'Salary Bands &amp; COVID Allowances'!A:A, 0))</f>
        <v>6045448</v>
      </c>
      <c r="N267" s="34">
        <f t="shared" si="69"/>
        <v>6045448</v>
      </c>
      <c r="O267" s="34">
        <f t="shared" si="70"/>
        <v>6045448</v>
      </c>
      <c r="P267" s="34">
        <f t="shared" si="71"/>
        <v>6045448</v>
      </c>
      <c r="Q267" s="34">
        <f t="shared" si="72"/>
        <v>6045448</v>
      </c>
      <c r="R267" s="34">
        <f t="shared" si="73"/>
        <v>6045448</v>
      </c>
      <c r="S267" s="34">
        <f t="shared" si="74"/>
        <v>6045448</v>
      </c>
      <c r="T267" s="34">
        <f t="shared" si="75"/>
        <v>6045448</v>
      </c>
    </row>
    <row r="268" spans="1:20" x14ac:dyDescent="0.3">
      <c r="A268" t="s">
        <v>210</v>
      </c>
      <c r="B268" t="s">
        <v>211</v>
      </c>
      <c r="C268" t="s">
        <v>212</v>
      </c>
      <c r="D268" t="str">
        <f>_xlfn.CONCAT("Recruit ", 'MOH HQ Vacancy Analysis'!H268, " Grade ", 'MOH HQ Vacancy Analysis'!L268, " ", 'MOH HQ Vacancy Analysis'!J268, " in the ",'MOH HQ Vacancy Analysis'!D268, " at Ministry of Health Headquarters")</f>
        <v>Recruit 1 Grade I Pharmacy Officer in the TB Programme at Ministry of Health Headquarters</v>
      </c>
      <c r="E268" s="2" t="str">
        <f t="shared" si="61"/>
        <v>X</v>
      </c>
      <c r="F268" s="2" t="str">
        <f t="shared" si="62"/>
        <v>X</v>
      </c>
      <c r="G268" s="2" t="str">
        <f t="shared" si="63"/>
        <v>X</v>
      </c>
      <c r="H268" s="2" t="str">
        <f t="shared" si="64"/>
        <v>X</v>
      </c>
      <c r="I268" s="2" t="str">
        <f t="shared" si="65"/>
        <v>X</v>
      </c>
      <c r="J268" s="2" t="str">
        <f t="shared" si="66"/>
        <v>X</v>
      </c>
      <c r="K268" s="2" t="str">
        <f t="shared" si="67"/>
        <v>X</v>
      </c>
      <c r="L268" s="2" t="str">
        <f t="shared" si="68"/>
        <v>X</v>
      </c>
      <c r="M268" s="2">
        <f>'MOH HQ Vacancy Analysis'!H268*INDEX('Salary Bands &amp; COVID Allowances'!I:I, MATCH('MOH HQ Vacancy Analysis'!M268, 'Salary Bands &amp; COVID Allowances'!A:A, 0))</f>
        <v>6045448</v>
      </c>
      <c r="N268" s="34">
        <f t="shared" si="69"/>
        <v>6045448</v>
      </c>
      <c r="O268" s="34">
        <f t="shared" si="70"/>
        <v>6045448</v>
      </c>
      <c r="P268" s="34">
        <f t="shared" si="71"/>
        <v>6045448</v>
      </c>
      <c r="Q268" s="34">
        <f t="shared" si="72"/>
        <v>6045448</v>
      </c>
      <c r="R268" s="34">
        <f t="shared" si="73"/>
        <v>6045448</v>
      </c>
      <c r="S268" s="34">
        <f t="shared" si="74"/>
        <v>6045448</v>
      </c>
      <c r="T268" s="34">
        <f t="shared" si="75"/>
        <v>6045448</v>
      </c>
    </row>
    <row r="269" spans="1:20" x14ac:dyDescent="0.3">
      <c r="A269" t="s">
        <v>210</v>
      </c>
      <c r="B269" t="s">
        <v>211</v>
      </c>
      <c r="C269" t="s">
        <v>212</v>
      </c>
      <c r="D269" t="str">
        <f>_xlfn.CONCAT("Recruit ", 'MOH HQ Vacancy Analysis'!H269, " Grade ", 'MOH HQ Vacancy Analysis'!L269, " ", 'MOH HQ Vacancy Analysis'!J269, " in the ",'MOH HQ Vacancy Analysis'!D269, " at Ministry of Health Headquarters")</f>
        <v>Recruit 1 Grade I Pharmacy Officer in the Expanded Programme of Immunisation (EPI)  at Ministry of Health Headquarters</v>
      </c>
      <c r="E269" s="2" t="str">
        <f t="shared" si="61"/>
        <v>X</v>
      </c>
      <c r="F269" s="2" t="str">
        <f t="shared" si="62"/>
        <v>X</v>
      </c>
      <c r="G269" s="2" t="str">
        <f t="shared" si="63"/>
        <v>X</v>
      </c>
      <c r="H269" s="2" t="str">
        <f t="shared" si="64"/>
        <v>X</v>
      </c>
      <c r="I269" s="2" t="str">
        <f t="shared" si="65"/>
        <v>X</v>
      </c>
      <c r="J269" s="2" t="str">
        <f t="shared" si="66"/>
        <v>X</v>
      </c>
      <c r="K269" s="2" t="str">
        <f t="shared" si="67"/>
        <v>X</v>
      </c>
      <c r="L269" s="2" t="str">
        <f t="shared" si="68"/>
        <v>X</v>
      </c>
      <c r="M269" s="2">
        <f>'MOH HQ Vacancy Analysis'!H269*INDEX('Salary Bands &amp; COVID Allowances'!I:I, MATCH('MOH HQ Vacancy Analysis'!M269, 'Salary Bands &amp; COVID Allowances'!A:A, 0))</f>
        <v>6045448</v>
      </c>
      <c r="N269" s="34">
        <f t="shared" si="69"/>
        <v>6045448</v>
      </c>
      <c r="O269" s="34">
        <f t="shared" si="70"/>
        <v>6045448</v>
      </c>
      <c r="P269" s="34">
        <f t="shared" si="71"/>
        <v>6045448</v>
      </c>
      <c r="Q269" s="34">
        <f t="shared" si="72"/>
        <v>6045448</v>
      </c>
      <c r="R269" s="34">
        <f t="shared" si="73"/>
        <v>6045448</v>
      </c>
      <c r="S269" s="34">
        <f t="shared" si="74"/>
        <v>6045448</v>
      </c>
      <c r="T269" s="34">
        <f t="shared" si="75"/>
        <v>6045448</v>
      </c>
    </row>
    <row r="270" spans="1:20" x14ac:dyDescent="0.3">
      <c r="A270" t="s">
        <v>210</v>
      </c>
      <c r="B270" t="s">
        <v>211</v>
      </c>
      <c r="C270" t="s">
        <v>212</v>
      </c>
      <c r="D270" t="str">
        <f>_xlfn.CONCAT("Recruit ", 'MOH HQ Vacancy Analysis'!H270, " Grade ", 'MOH HQ Vacancy Analysis'!L270, " ", 'MOH HQ Vacancy Analysis'!J270, " in the ",'MOH HQ Vacancy Analysis'!D270, " at Ministry of Health Headquarters")</f>
        <v>Recruit 0 Grade F Pharmacy Officer in the Pharmaceutical Services Division at Ministry of Health Headquarters</v>
      </c>
      <c r="E270" s="2" t="str">
        <f t="shared" si="61"/>
        <v/>
      </c>
      <c r="F270" s="2" t="str">
        <f t="shared" si="62"/>
        <v/>
      </c>
      <c r="G270" s="2" t="str">
        <f t="shared" si="63"/>
        <v/>
      </c>
      <c r="H270" s="2" t="str">
        <f t="shared" si="64"/>
        <v/>
      </c>
      <c r="I270" s="2" t="str">
        <f t="shared" si="65"/>
        <v/>
      </c>
      <c r="J270" s="2" t="str">
        <f t="shared" si="66"/>
        <v/>
      </c>
      <c r="K270" s="2" t="str">
        <f t="shared" si="67"/>
        <v/>
      </c>
      <c r="L270" s="2" t="str">
        <f t="shared" si="68"/>
        <v/>
      </c>
      <c r="M270" s="2">
        <f>'MOH HQ Vacancy Analysis'!H270*INDEX('Salary Bands &amp; COVID Allowances'!I:I, MATCH('MOH HQ Vacancy Analysis'!M270, 'Salary Bands &amp; COVID Allowances'!A:A, 0))</f>
        <v>0</v>
      </c>
      <c r="N270" s="34">
        <f t="shared" si="69"/>
        <v>0</v>
      </c>
      <c r="O270" s="34">
        <f t="shared" si="70"/>
        <v>0</v>
      </c>
      <c r="P270" s="34">
        <f t="shared" si="71"/>
        <v>0</v>
      </c>
      <c r="Q270" s="34">
        <f t="shared" si="72"/>
        <v>0</v>
      </c>
      <c r="R270" s="34">
        <f t="shared" si="73"/>
        <v>0</v>
      </c>
      <c r="S270" s="34">
        <f t="shared" si="74"/>
        <v>0</v>
      </c>
      <c r="T270" s="34">
        <f t="shared" si="75"/>
        <v>0</v>
      </c>
    </row>
    <row r="271" spans="1:20" x14ac:dyDescent="0.3">
      <c r="A271" t="s">
        <v>210</v>
      </c>
      <c r="B271" t="s">
        <v>211</v>
      </c>
      <c r="C271" t="s">
        <v>212</v>
      </c>
      <c r="D271" t="str">
        <f>_xlfn.CONCAT("Recruit ", 'MOH HQ Vacancy Analysis'!H271, " Grade ", 'MOH HQ Vacancy Analysis'!L271, " ", 'MOH HQ Vacancy Analysis'!J271, " in the ",'MOH HQ Vacancy Analysis'!D271, " at Ministry of Health Headquarters")</f>
        <v>Recruit 3 Grade G Pharmacy Officer in the Pharmaceutical Services Division at Ministry of Health Headquarters</v>
      </c>
      <c r="E271" s="2" t="str">
        <f t="shared" si="61"/>
        <v>X</v>
      </c>
      <c r="F271" s="2" t="str">
        <f t="shared" si="62"/>
        <v>X</v>
      </c>
      <c r="G271" s="2" t="str">
        <f t="shared" si="63"/>
        <v>X</v>
      </c>
      <c r="H271" s="2" t="str">
        <f t="shared" si="64"/>
        <v>X</v>
      </c>
      <c r="I271" s="2" t="str">
        <f t="shared" si="65"/>
        <v>X</v>
      </c>
      <c r="J271" s="2" t="str">
        <f t="shared" si="66"/>
        <v>X</v>
      </c>
      <c r="K271" s="2" t="str">
        <f t="shared" si="67"/>
        <v>X</v>
      </c>
      <c r="L271" s="2" t="str">
        <f t="shared" si="68"/>
        <v>X</v>
      </c>
      <c r="M271" s="2">
        <f>'MOH HQ Vacancy Analysis'!H271*INDEX('Salary Bands &amp; COVID Allowances'!I:I, MATCH('MOH HQ Vacancy Analysis'!M271, 'Salary Bands &amp; COVID Allowances'!A:A, 0))</f>
        <v>22252116</v>
      </c>
      <c r="N271" s="34">
        <f t="shared" si="69"/>
        <v>22252116</v>
      </c>
      <c r="O271" s="34">
        <f t="shared" si="70"/>
        <v>22252116</v>
      </c>
      <c r="P271" s="34">
        <f t="shared" si="71"/>
        <v>22252116</v>
      </c>
      <c r="Q271" s="34">
        <f t="shared" si="72"/>
        <v>22252116</v>
      </c>
      <c r="R271" s="34">
        <f t="shared" si="73"/>
        <v>22252116</v>
      </c>
      <c r="S271" s="34">
        <f t="shared" si="74"/>
        <v>22252116</v>
      </c>
      <c r="T271" s="34">
        <f t="shared" si="75"/>
        <v>22252116</v>
      </c>
    </row>
    <row r="272" spans="1:20" x14ac:dyDescent="0.3">
      <c r="A272" t="s">
        <v>210</v>
      </c>
      <c r="B272" t="s">
        <v>211</v>
      </c>
      <c r="C272" t="s">
        <v>212</v>
      </c>
      <c r="D272" t="str">
        <f>_xlfn.CONCAT("Recruit ", 'MOH HQ Vacancy Analysis'!H272, " Grade ", 'MOH HQ Vacancy Analysis'!L272, " ", 'MOH HQ Vacancy Analysis'!J272, " in the ",'MOH HQ Vacancy Analysis'!D272, " at Ministry of Health Headquarters")</f>
        <v>Recruit 1 Grade I Pharmacy Officer in the Care And Treatment Division at Ministry of Health Headquarters</v>
      </c>
      <c r="E272" s="2" t="str">
        <f t="shared" si="61"/>
        <v>X</v>
      </c>
      <c r="F272" s="2" t="str">
        <f t="shared" si="62"/>
        <v>X</v>
      </c>
      <c r="G272" s="2" t="str">
        <f t="shared" si="63"/>
        <v>X</v>
      </c>
      <c r="H272" s="2" t="str">
        <f t="shared" si="64"/>
        <v>X</v>
      </c>
      <c r="I272" s="2" t="str">
        <f t="shared" si="65"/>
        <v>X</v>
      </c>
      <c r="J272" s="2" t="str">
        <f t="shared" si="66"/>
        <v>X</v>
      </c>
      <c r="K272" s="2" t="str">
        <f t="shared" si="67"/>
        <v>X</v>
      </c>
      <c r="L272" s="2" t="str">
        <f t="shared" si="68"/>
        <v>X</v>
      </c>
      <c r="M272" s="2">
        <f>'MOH HQ Vacancy Analysis'!H272*INDEX('Salary Bands &amp; COVID Allowances'!I:I, MATCH('MOH HQ Vacancy Analysis'!M272, 'Salary Bands &amp; COVID Allowances'!A:A, 0))</f>
        <v>6045448</v>
      </c>
      <c r="N272" s="34">
        <f t="shared" si="69"/>
        <v>6045448</v>
      </c>
      <c r="O272" s="34">
        <f t="shared" si="70"/>
        <v>6045448</v>
      </c>
      <c r="P272" s="34">
        <f t="shared" si="71"/>
        <v>6045448</v>
      </c>
      <c r="Q272" s="34">
        <f t="shared" si="72"/>
        <v>6045448</v>
      </c>
      <c r="R272" s="34">
        <f t="shared" si="73"/>
        <v>6045448</v>
      </c>
      <c r="S272" s="34">
        <f t="shared" si="74"/>
        <v>6045448</v>
      </c>
      <c r="T272" s="34">
        <f t="shared" si="75"/>
        <v>6045448</v>
      </c>
    </row>
    <row r="273" spans="1:20" x14ac:dyDescent="0.3">
      <c r="A273" t="s">
        <v>210</v>
      </c>
      <c r="B273" t="s">
        <v>211</v>
      </c>
      <c r="C273" t="s">
        <v>212</v>
      </c>
      <c r="D273" t="str">
        <f>_xlfn.CONCAT("Recruit ", 'MOH HQ Vacancy Analysis'!H273, " Grade ", 'MOH HQ Vacancy Analysis'!L273, " ", 'MOH HQ Vacancy Analysis'!J273, " in the ",'MOH HQ Vacancy Analysis'!D273, " at Ministry of Health Headquarters")</f>
        <v>Recruit 2 Grade J Pharmacy Technician in the Care And Treatment Division at Ministry of Health Headquarters</v>
      </c>
      <c r="E273" s="2" t="str">
        <f t="shared" si="61"/>
        <v>X</v>
      </c>
      <c r="F273" s="2" t="str">
        <f t="shared" si="62"/>
        <v>X</v>
      </c>
      <c r="G273" s="2" t="str">
        <f t="shared" si="63"/>
        <v>X</v>
      </c>
      <c r="H273" s="2" t="str">
        <f t="shared" si="64"/>
        <v>X</v>
      </c>
      <c r="I273" s="2" t="str">
        <f t="shared" si="65"/>
        <v>X</v>
      </c>
      <c r="J273" s="2" t="str">
        <f t="shared" si="66"/>
        <v>X</v>
      </c>
      <c r="K273" s="2" t="str">
        <f t="shared" si="67"/>
        <v>X</v>
      </c>
      <c r="L273" s="2" t="str">
        <f t="shared" si="68"/>
        <v>X</v>
      </c>
      <c r="M273" s="2">
        <f>'MOH HQ Vacancy Analysis'!H273*INDEX('Salary Bands &amp; COVID Allowances'!I:I, MATCH('MOH HQ Vacancy Analysis'!M273, 'Salary Bands &amp; COVID Allowances'!A:A, 0))</f>
        <v>8911608</v>
      </c>
      <c r="N273" s="34">
        <f t="shared" si="69"/>
        <v>8911608</v>
      </c>
      <c r="O273" s="34">
        <f t="shared" si="70"/>
        <v>8911608</v>
      </c>
      <c r="P273" s="34">
        <f t="shared" si="71"/>
        <v>8911608</v>
      </c>
      <c r="Q273" s="34">
        <f t="shared" si="72"/>
        <v>8911608</v>
      </c>
      <c r="R273" s="34">
        <f t="shared" si="73"/>
        <v>8911608</v>
      </c>
      <c r="S273" s="34">
        <f t="shared" si="74"/>
        <v>8911608</v>
      </c>
      <c r="T273" s="34">
        <f t="shared" si="75"/>
        <v>8911608</v>
      </c>
    </row>
    <row r="274" spans="1:20" x14ac:dyDescent="0.3">
      <c r="A274" t="s">
        <v>210</v>
      </c>
      <c r="B274" t="s">
        <v>211</v>
      </c>
      <c r="C274" t="s">
        <v>212</v>
      </c>
      <c r="D274" t="str">
        <f>_xlfn.CONCAT("Recruit ", 'MOH HQ Vacancy Analysis'!H274, " Grade ", 'MOH HQ Vacancy Analysis'!L274, " ", 'MOH HQ Vacancy Analysis'!J274, " in the ",'MOH HQ Vacancy Analysis'!D274, " at Ministry of Health Headquarters")</f>
        <v>Recruit 2 Grade K Pharmacy Technician in the Care And Treatment Division at Ministry of Health Headquarters</v>
      </c>
      <c r="E274" s="2" t="str">
        <f t="shared" si="61"/>
        <v>X</v>
      </c>
      <c r="F274" s="2" t="str">
        <f t="shared" si="62"/>
        <v>X</v>
      </c>
      <c r="G274" s="2" t="str">
        <f t="shared" si="63"/>
        <v>X</v>
      </c>
      <c r="H274" s="2" t="str">
        <f t="shared" si="64"/>
        <v>X</v>
      </c>
      <c r="I274" s="2" t="str">
        <f t="shared" si="65"/>
        <v>X</v>
      </c>
      <c r="J274" s="2" t="str">
        <f t="shared" si="66"/>
        <v>X</v>
      </c>
      <c r="K274" s="2" t="str">
        <f t="shared" si="67"/>
        <v>X</v>
      </c>
      <c r="L274" s="2" t="str">
        <f t="shared" si="68"/>
        <v>X</v>
      </c>
      <c r="M274" s="2">
        <f>'MOH HQ Vacancy Analysis'!H274*INDEX('Salary Bands &amp; COVID Allowances'!I:I, MATCH('MOH HQ Vacancy Analysis'!M274, 'Salary Bands &amp; COVID Allowances'!A:A, 0))</f>
        <v>7570944</v>
      </c>
      <c r="N274" s="34">
        <f t="shared" si="69"/>
        <v>7570944</v>
      </c>
      <c r="O274" s="34">
        <f t="shared" si="70"/>
        <v>7570944</v>
      </c>
      <c r="P274" s="34">
        <f t="shared" si="71"/>
        <v>7570944</v>
      </c>
      <c r="Q274" s="34">
        <f t="shared" si="72"/>
        <v>7570944</v>
      </c>
      <c r="R274" s="34">
        <f t="shared" si="73"/>
        <v>7570944</v>
      </c>
      <c r="S274" s="34">
        <f t="shared" si="74"/>
        <v>7570944</v>
      </c>
      <c r="T274" s="34">
        <f t="shared" si="75"/>
        <v>7570944</v>
      </c>
    </row>
    <row r="275" spans="1:20" x14ac:dyDescent="0.3">
      <c r="A275" t="s">
        <v>210</v>
      </c>
      <c r="B275" t="s">
        <v>211</v>
      </c>
      <c r="C275" t="s">
        <v>212</v>
      </c>
      <c r="D275" t="str">
        <f>_xlfn.CONCAT("Recruit ", 'MOH HQ Vacancy Analysis'!H275, " Grade ", 'MOH HQ Vacancy Analysis'!L275, " ", 'MOH HQ Vacancy Analysis'!J275, " in the ",'MOH HQ Vacancy Analysis'!D275, " at Ministry of Health Headquarters")</f>
        <v>Recruit 5 Grade F Laboratory Officer in the Reference Laboratory Services Division at Ministry of Health Headquarters</v>
      </c>
      <c r="E275" s="2" t="str">
        <f t="shared" si="61"/>
        <v>X</v>
      </c>
      <c r="F275" s="2" t="str">
        <f t="shared" si="62"/>
        <v>X</v>
      </c>
      <c r="G275" s="2" t="str">
        <f t="shared" si="63"/>
        <v>X</v>
      </c>
      <c r="H275" s="2" t="str">
        <f t="shared" si="64"/>
        <v>X</v>
      </c>
      <c r="I275" s="2" t="str">
        <f t="shared" si="65"/>
        <v>X</v>
      </c>
      <c r="J275" s="2" t="str">
        <f t="shared" si="66"/>
        <v>X</v>
      </c>
      <c r="K275" s="2" t="str">
        <f t="shared" si="67"/>
        <v>X</v>
      </c>
      <c r="L275" s="2" t="str">
        <f t="shared" si="68"/>
        <v>X</v>
      </c>
      <c r="M275" s="2">
        <f>'MOH HQ Vacancy Analysis'!H275*INDEX('Salary Bands &amp; COVID Allowances'!I:I, MATCH('MOH HQ Vacancy Analysis'!M275, 'Salary Bands &amp; COVID Allowances'!A:A, 0))</f>
        <v>53885880</v>
      </c>
      <c r="N275" s="34">
        <f t="shared" si="69"/>
        <v>53885880</v>
      </c>
      <c r="O275" s="34">
        <f t="shared" si="70"/>
        <v>53885880</v>
      </c>
      <c r="P275" s="34">
        <f t="shared" si="71"/>
        <v>53885880</v>
      </c>
      <c r="Q275" s="34">
        <f t="shared" si="72"/>
        <v>53885880</v>
      </c>
      <c r="R275" s="34">
        <f t="shared" si="73"/>
        <v>53885880</v>
      </c>
      <c r="S275" s="34">
        <f t="shared" si="74"/>
        <v>53885880</v>
      </c>
      <c r="T275" s="34">
        <f t="shared" si="75"/>
        <v>53885880</v>
      </c>
    </row>
    <row r="276" spans="1:20" x14ac:dyDescent="0.3">
      <c r="A276" t="s">
        <v>210</v>
      </c>
      <c r="B276" t="s">
        <v>211</v>
      </c>
      <c r="C276" t="s">
        <v>212</v>
      </c>
      <c r="D276" t="str">
        <f>_xlfn.CONCAT("Recruit ", 'MOH HQ Vacancy Analysis'!H276, " Grade ", 'MOH HQ Vacancy Analysis'!L276, " ", 'MOH HQ Vacancy Analysis'!J276, " in the ",'MOH HQ Vacancy Analysis'!D276, " at Ministry of Health Headquarters")</f>
        <v>Recruit 5 Grade G Laboratory Officer in the Reference Laboratory Services Division at Ministry of Health Headquarters</v>
      </c>
      <c r="E276" s="2" t="str">
        <f t="shared" si="61"/>
        <v>X</v>
      </c>
      <c r="F276" s="2" t="str">
        <f t="shared" si="62"/>
        <v>X</v>
      </c>
      <c r="G276" s="2" t="str">
        <f t="shared" si="63"/>
        <v>X</v>
      </c>
      <c r="H276" s="2" t="str">
        <f t="shared" si="64"/>
        <v>X</v>
      </c>
      <c r="I276" s="2" t="str">
        <f t="shared" si="65"/>
        <v>X</v>
      </c>
      <c r="J276" s="2" t="str">
        <f t="shared" si="66"/>
        <v>X</v>
      </c>
      <c r="K276" s="2" t="str">
        <f t="shared" si="67"/>
        <v>X</v>
      </c>
      <c r="L276" s="2" t="str">
        <f t="shared" si="68"/>
        <v>X</v>
      </c>
      <c r="M276" s="2">
        <f>'MOH HQ Vacancy Analysis'!H276*INDEX('Salary Bands &amp; COVID Allowances'!I:I, MATCH('MOH HQ Vacancy Analysis'!M276, 'Salary Bands &amp; COVID Allowances'!A:A, 0))</f>
        <v>37086860</v>
      </c>
      <c r="N276" s="34">
        <f t="shared" si="69"/>
        <v>37086860</v>
      </c>
      <c r="O276" s="34">
        <f t="shared" si="70"/>
        <v>37086860</v>
      </c>
      <c r="P276" s="34">
        <f t="shared" si="71"/>
        <v>37086860</v>
      </c>
      <c r="Q276" s="34">
        <f t="shared" si="72"/>
        <v>37086860</v>
      </c>
      <c r="R276" s="34">
        <f t="shared" si="73"/>
        <v>37086860</v>
      </c>
      <c r="S276" s="34">
        <f t="shared" si="74"/>
        <v>37086860</v>
      </c>
      <c r="T276" s="34">
        <f t="shared" si="75"/>
        <v>37086860</v>
      </c>
    </row>
    <row r="277" spans="1:20" x14ac:dyDescent="0.3">
      <c r="A277" t="s">
        <v>210</v>
      </c>
      <c r="B277" t="s">
        <v>211</v>
      </c>
      <c r="C277" t="s">
        <v>212</v>
      </c>
      <c r="D277" t="str">
        <f>_xlfn.CONCAT("Recruit ", 'MOH HQ Vacancy Analysis'!H277, " Grade ", 'MOH HQ Vacancy Analysis'!L277, " ", 'MOH HQ Vacancy Analysis'!J277, " in the ",'MOH HQ Vacancy Analysis'!D277, " at Ministry of Health Headquarters")</f>
        <v>Recruit 19 Grade H Laboratory Officer in the Reference Laboratory Services Division at Ministry of Health Headquarters</v>
      </c>
      <c r="E277" s="2" t="str">
        <f t="shared" si="61"/>
        <v>X</v>
      </c>
      <c r="F277" s="2" t="str">
        <f t="shared" si="62"/>
        <v>X</v>
      </c>
      <c r="G277" s="2" t="str">
        <f t="shared" si="63"/>
        <v>X</v>
      </c>
      <c r="H277" s="2" t="str">
        <f t="shared" si="64"/>
        <v>X</v>
      </c>
      <c r="I277" s="2" t="str">
        <f t="shared" si="65"/>
        <v>X</v>
      </c>
      <c r="J277" s="2" t="str">
        <f t="shared" si="66"/>
        <v>X</v>
      </c>
      <c r="K277" s="2" t="str">
        <f t="shared" si="67"/>
        <v>X</v>
      </c>
      <c r="L277" s="2" t="str">
        <f t="shared" si="68"/>
        <v>X</v>
      </c>
      <c r="M277" s="2">
        <f>'MOH HQ Vacancy Analysis'!H277*INDEX('Salary Bands &amp; COVID Allowances'!I:I, MATCH('MOH HQ Vacancy Analysis'!M277, 'Salary Bands &amp; COVID Allowances'!A:A, 0))</f>
        <v>124942480</v>
      </c>
      <c r="N277" s="34">
        <f t="shared" si="69"/>
        <v>124942480</v>
      </c>
      <c r="O277" s="34">
        <f t="shared" si="70"/>
        <v>124942480</v>
      </c>
      <c r="P277" s="34">
        <f t="shared" si="71"/>
        <v>124942480</v>
      </c>
      <c r="Q277" s="34">
        <f t="shared" si="72"/>
        <v>124942480</v>
      </c>
      <c r="R277" s="34">
        <f t="shared" si="73"/>
        <v>124942480</v>
      </c>
      <c r="S277" s="34">
        <f t="shared" si="74"/>
        <v>124942480</v>
      </c>
      <c r="T277" s="34">
        <f t="shared" si="75"/>
        <v>124942480</v>
      </c>
    </row>
    <row r="278" spans="1:20" x14ac:dyDescent="0.3">
      <c r="A278" t="s">
        <v>210</v>
      </c>
      <c r="B278" t="s">
        <v>211</v>
      </c>
      <c r="C278" t="s">
        <v>212</v>
      </c>
      <c r="D278" t="str">
        <f>_xlfn.CONCAT("Recruit ", 'MOH HQ Vacancy Analysis'!H278, " Grade ", 'MOH HQ Vacancy Analysis'!L278, " ", 'MOH HQ Vacancy Analysis'!J278, " in the ",'MOH HQ Vacancy Analysis'!D278, " at Ministry of Health Headquarters")</f>
        <v>Recruit 3 Grade I Laboratory Technician in the Reference Laboratory Services Division at Ministry of Health Headquarters</v>
      </c>
      <c r="E278" s="2" t="str">
        <f t="shared" si="61"/>
        <v>X</v>
      </c>
      <c r="F278" s="2" t="str">
        <f t="shared" si="62"/>
        <v>X</v>
      </c>
      <c r="G278" s="2" t="str">
        <f t="shared" si="63"/>
        <v>X</v>
      </c>
      <c r="H278" s="2" t="str">
        <f t="shared" si="64"/>
        <v>X</v>
      </c>
      <c r="I278" s="2" t="str">
        <f t="shared" si="65"/>
        <v>X</v>
      </c>
      <c r="J278" s="2" t="str">
        <f t="shared" si="66"/>
        <v>X</v>
      </c>
      <c r="K278" s="2" t="str">
        <f t="shared" si="67"/>
        <v>X</v>
      </c>
      <c r="L278" s="2" t="str">
        <f t="shared" si="68"/>
        <v>X</v>
      </c>
      <c r="M278" s="2">
        <f>'MOH HQ Vacancy Analysis'!H278*INDEX('Salary Bands &amp; COVID Allowances'!I:I, MATCH('MOH HQ Vacancy Analysis'!M278, 'Salary Bands &amp; COVID Allowances'!A:A, 0))</f>
        <v>18136344</v>
      </c>
      <c r="N278" s="34">
        <f t="shared" si="69"/>
        <v>18136344</v>
      </c>
      <c r="O278" s="34">
        <f t="shared" si="70"/>
        <v>18136344</v>
      </c>
      <c r="P278" s="34">
        <f t="shared" si="71"/>
        <v>18136344</v>
      </c>
      <c r="Q278" s="34">
        <f t="shared" si="72"/>
        <v>18136344</v>
      </c>
      <c r="R278" s="34">
        <f t="shared" si="73"/>
        <v>18136344</v>
      </c>
      <c r="S278" s="34">
        <f t="shared" si="74"/>
        <v>18136344</v>
      </c>
      <c r="T278" s="34">
        <f t="shared" si="75"/>
        <v>18136344</v>
      </c>
    </row>
    <row r="279" spans="1:20" x14ac:dyDescent="0.3">
      <c r="A279" t="s">
        <v>210</v>
      </c>
      <c r="B279" t="s">
        <v>211</v>
      </c>
      <c r="C279" t="s">
        <v>212</v>
      </c>
      <c r="D279" t="str">
        <f>_xlfn.CONCAT("Recruit ", 'MOH HQ Vacancy Analysis'!H279, " Grade ", 'MOH HQ Vacancy Analysis'!L279, " ", 'MOH HQ Vacancy Analysis'!J279, " in the ",'MOH HQ Vacancy Analysis'!D279, " at Ministry of Health Headquarters")</f>
        <v>Recruit 3 Grade J Laboratory Technician in the Reference Laboratory Services Division at Ministry of Health Headquarters</v>
      </c>
      <c r="E279" s="2" t="str">
        <f t="shared" si="61"/>
        <v>X</v>
      </c>
      <c r="F279" s="2" t="str">
        <f t="shared" si="62"/>
        <v>X</v>
      </c>
      <c r="G279" s="2" t="str">
        <f t="shared" si="63"/>
        <v>X</v>
      </c>
      <c r="H279" s="2" t="str">
        <f t="shared" si="64"/>
        <v>X</v>
      </c>
      <c r="I279" s="2" t="str">
        <f t="shared" si="65"/>
        <v>X</v>
      </c>
      <c r="J279" s="2" t="str">
        <f t="shared" si="66"/>
        <v>X</v>
      </c>
      <c r="K279" s="2" t="str">
        <f t="shared" si="67"/>
        <v>X</v>
      </c>
      <c r="L279" s="2" t="str">
        <f t="shared" si="68"/>
        <v>X</v>
      </c>
      <c r="M279" s="2">
        <f>'MOH HQ Vacancy Analysis'!H279*INDEX('Salary Bands &amp; COVID Allowances'!I:I, MATCH('MOH HQ Vacancy Analysis'!M279, 'Salary Bands &amp; COVID Allowances'!A:A, 0))</f>
        <v>13367412</v>
      </c>
      <c r="N279" s="34">
        <f t="shared" si="69"/>
        <v>13367412</v>
      </c>
      <c r="O279" s="34">
        <f t="shared" si="70"/>
        <v>13367412</v>
      </c>
      <c r="P279" s="34">
        <f t="shared" si="71"/>
        <v>13367412</v>
      </c>
      <c r="Q279" s="34">
        <f t="shared" si="72"/>
        <v>13367412</v>
      </c>
      <c r="R279" s="34">
        <f t="shared" si="73"/>
        <v>13367412</v>
      </c>
      <c r="S279" s="34">
        <f t="shared" si="74"/>
        <v>13367412</v>
      </c>
      <c r="T279" s="34">
        <f t="shared" si="75"/>
        <v>13367412</v>
      </c>
    </row>
    <row r="280" spans="1:20" x14ac:dyDescent="0.3">
      <c r="A280" t="s">
        <v>210</v>
      </c>
      <c r="B280" t="s">
        <v>211</v>
      </c>
      <c r="C280" t="s">
        <v>212</v>
      </c>
      <c r="D280" t="str">
        <f>_xlfn.CONCAT("Recruit ", 'MOH HQ Vacancy Analysis'!H280, " Grade ", 'MOH HQ Vacancy Analysis'!L280, " ", 'MOH HQ Vacancy Analysis'!J280, " in the ",'MOH HQ Vacancy Analysis'!D280, " at Ministry of Health Headquarters")</f>
        <v>Recruit 6 Grade K Laboratory Technician in the Reference Laboratory Services Division at Ministry of Health Headquarters</v>
      </c>
      <c r="E280" s="2" t="str">
        <f t="shared" si="61"/>
        <v>X</v>
      </c>
      <c r="F280" s="2" t="str">
        <f t="shared" si="62"/>
        <v>X</v>
      </c>
      <c r="G280" s="2" t="str">
        <f t="shared" si="63"/>
        <v>X</v>
      </c>
      <c r="H280" s="2" t="str">
        <f t="shared" si="64"/>
        <v>X</v>
      </c>
      <c r="I280" s="2" t="str">
        <f t="shared" si="65"/>
        <v>X</v>
      </c>
      <c r="J280" s="2" t="str">
        <f t="shared" si="66"/>
        <v>X</v>
      </c>
      <c r="K280" s="2" t="str">
        <f t="shared" si="67"/>
        <v>X</v>
      </c>
      <c r="L280" s="2" t="str">
        <f t="shared" si="68"/>
        <v>X</v>
      </c>
      <c r="M280" s="2">
        <f>'MOH HQ Vacancy Analysis'!H280*INDEX('Salary Bands &amp; COVID Allowances'!I:I, MATCH('MOH HQ Vacancy Analysis'!M280, 'Salary Bands &amp; COVID Allowances'!A:A, 0))</f>
        <v>22712832</v>
      </c>
      <c r="N280" s="34">
        <f t="shared" si="69"/>
        <v>22712832</v>
      </c>
      <c r="O280" s="34">
        <f t="shared" si="70"/>
        <v>22712832</v>
      </c>
      <c r="P280" s="34">
        <f t="shared" si="71"/>
        <v>22712832</v>
      </c>
      <c r="Q280" s="34">
        <f t="shared" si="72"/>
        <v>22712832</v>
      </c>
      <c r="R280" s="34">
        <f t="shared" si="73"/>
        <v>22712832</v>
      </c>
      <c r="S280" s="34">
        <f t="shared" si="74"/>
        <v>22712832</v>
      </c>
      <c r="T280" s="34">
        <f t="shared" si="75"/>
        <v>22712832</v>
      </c>
    </row>
    <row r="281" spans="1:20" x14ac:dyDescent="0.3">
      <c r="A281" t="s">
        <v>210</v>
      </c>
      <c r="B281" t="s">
        <v>211</v>
      </c>
      <c r="C281" t="s">
        <v>212</v>
      </c>
      <c r="D281" t="str">
        <f>_xlfn.CONCAT("Recruit ", 'MOH HQ Vacancy Analysis'!H281, " Grade ", 'MOH HQ Vacancy Analysis'!L281, " ", 'MOH HQ Vacancy Analysis'!J281, " in the ",'MOH HQ Vacancy Analysis'!D281, " at Ministry of Health Headquarters")</f>
        <v>Recruit 6 Grade N Laboratory Assistant in the Reference Laboratory Services Division at Ministry of Health Headquarters</v>
      </c>
      <c r="E281" s="2" t="str">
        <f t="shared" si="61"/>
        <v>X</v>
      </c>
      <c r="F281" s="2" t="str">
        <f t="shared" si="62"/>
        <v>X</v>
      </c>
      <c r="G281" s="2" t="str">
        <f t="shared" si="63"/>
        <v>X</v>
      </c>
      <c r="H281" s="2" t="str">
        <f t="shared" si="64"/>
        <v>X</v>
      </c>
      <c r="I281" s="2" t="str">
        <f t="shared" si="65"/>
        <v>X</v>
      </c>
      <c r="J281" s="2" t="str">
        <f t="shared" si="66"/>
        <v>X</v>
      </c>
      <c r="K281" s="2" t="str">
        <f t="shared" si="67"/>
        <v>X</v>
      </c>
      <c r="L281" s="2" t="str">
        <f t="shared" si="68"/>
        <v>X</v>
      </c>
      <c r="M281" s="2">
        <f>'MOH HQ Vacancy Analysis'!H281*INDEX('Salary Bands &amp; COVID Allowances'!I:I, MATCH('MOH HQ Vacancy Analysis'!M281, 'Salary Bands &amp; COVID Allowances'!A:A, 0))</f>
        <v>14895648</v>
      </c>
      <c r="N281" s="34">
        <f t="shared" si="69"/>
        <v>14895648</v>
      </c>
      <c r="O281" s="34">
        <f t="shared" si="70"/>
        <v>14895648</v>
      </c>
      <c r="P281" s="34">
        <f t="shared" si="71"/>
        <v>14895648</v>
      </c>
      <c r="Q281" s="34">
        <f t="shared" si="72"/>
        <v>14895648</v>
      </c>
      <c r="R281" s="34">
        <f t="shared" si="73"/>
        <v>14895648</v>
      </c>
      <c r="S281" s="34">
        <f t="shared" si="74"/>
        <v>14895648</v>
      </c>
      <c r="T281" s="34">
        <f t="shared" si="75"/>
        <v>14895648</v>
      </c>
    </row>
    <row r="282" spans="1:20" x14ac:dyDescent="0.3">
      <c r="A282" t="s">
        <v>210</v>
      </c>
      <c r="B282" t="s">
        <v>211</v>
      </c>
      <c r="C282" t="s">
        <v>212</v>
      </c>
      <c r="D282" t="str">
        <f>_xlfn.CONCAT("Recruit ", 'MOH HQ Vacancy Analysis'!H282, " Grade ", 'MOH HQ Vacancy Analysis'!L282, " ", 'MOH HQ Vacancy Analysis'!J282, " in the ",'MOH HQ Vacancy Analysis'!D282, " at Ministry of Health Headquarters")</f>
        <v>Recruit 3 Grade F Disease Control and Surveillance Officer in the Malaria Programme at Ministry of Health Headquarters</v>
      </c>
      <c r="E282" s="2" t="str">
        <f t="shared" si="61"/>
        <v>X</v>
      </c>
      <c r="F282" s="2" t="str">
        <f t="shared" si="62"/>
        <v>X</v>
      </c>
      <c r="G282" s="2" t="str">
        <f t="shared" si="63"/>
        <v>X</v>
      </c>
      <c r="H282" s="2" t="str">
        <f t="shared" si="64"/>
        <v>X</v>
      </c>
      <c r="I282" s="2" t="str">
        <f t="shared" si="65"/>
        <v>X</v>
      </c>
      <c r="J282" s="2" t="str">
        <f t="shared" si="66"/>
        <v>X</v>
      </c>
      <c r="K282" s="2" t="str">
        <f t="shared" si="67"/>
        <v>X</v>
      </c>
      <c r="L282" s="2" t="str">
        <f t="shared" si="68"/>
        <v>X</v>
      </c>
      <c r="M282" s="2">
        <f>'MOH HQ Vacancy Analysis'!H282*INDEX('Salary Bands &amp; COVID Allowances'!I:I, MATCH('MOH HQ Vacancy Analysis'!M282, 'Salary Bands &amp; COVID Allowances'!A:A, 0))</f>
        <v>32331528</v>
      </c>
      <c r="N282" s="34">
        <f t="shared" si="69"/>
        <v>32331528</v>
      </c>
      <c r="O282" s="34">
        <f t="shared" si="70"/>
        <v>32331528</v>
      </c>
      <c r="P282" s="34">
        <f t="shared" si="71"/>
        <v>32331528</v>
      </c>
      <c r="Q282" s="34">
        <f t="shared" si="72"/>
        <v>32331528</v>
      </c>
      <c r="R282" s="34">
        <f t="shared" si="73"/>
        <v>32331528</v>
      </c>
      <c r="S282" s="34">
        <f t="shared" si="74"/>
        <v>32331528</v>
      </c>
      <c r="T282" s="34">
        <f t="shared" si="75"/>
        <v>32331528</v>
      </c>
    </row>
    <row r="283" spans="1:20" x14ac:dyDescent="0.3">
      <c r="A283" t="s">
        <v>210</v>
      </c>
      <c r="B283" t="s">
        <v>211</v>
      </c>
      <c r="C283" t="s">
        <v>212</v>
      </c>
      <c r="D283" t="str">
        <f>_xlfn.CONCAT("Recruit ", 'MOH HQ Vacancy Analysis'!H283, " Grade ", 'MOH HQ Vacancy Analysis'!L283, " ", 'MOH HQ Vacancy Analysis'!J283, " in the ",'MOH HQ Vacancy Analysis'!D283, " at Ministry of Health Headquarters")</f>
        <v>Recruit 3 Grade G Disease Control and Surveillance Officer in the Malaria Programme at Ministry of Health Headquarters</v>
      </c>
      <c r="E283" s="2" t="str">
        <f t="shared" si="61"/>
        <v>X</v>
      </c>
      <c r="F283" s="2" t="str">
        <f t="shared" si="62"/>
        <v>X</v>
      </c>
      <c r="G283" s="2" t="str">
        <f t="shared" si="63"/>
        <v>X</v>
      </c>
      <c r="H283" s="2" t="str">
        <f t="shared" si="64"/>
        <v>X</v>
      </c>
      <c r="I283" s="2" t="str">
        <f t="shared" si="65"/>
        <v>X</v>
      </c>
      <c r="J283" s="2" t="str">
        <f t="shared" si="66"/>
        <v>X</v>
      </c>
      <c r="K283" s="2" t="str">
        <f t="shared" si="67"/>
        <v>X</v>
      </c>
      <c r="L283" s="2" t="str">
        <f t="shared" si="68"/>
        <v>X</v>
      </c>
      <c r="M283" s="2">
        <f>'MOH HQ Vacancy Analysis'!H283*INDEX('Salary Bands &amp; COVID Allowances'!I:I, MATCH('MOH HQ Vacancy Analysis'!M283, 'Salary Bands &amp; COVID Allowances'!A:A, 0))</f>
        <v>22252116</v>
      </c>
      <c r="N283" s="34">
        <f t="shared" si="69"/>
        <v>22252116</v>
      </c>
      <c r="O283" s="34">
        <f t="shared" si="70"/>
        <v>22252116</v>
      </c>
      <c r="P283" s="34">
        <f t="shared" si="71"/>
        <v>22252116</v>
      </c>
      <c r="Q283" s="34">
        <f t="shared" si="72"/>
        <v>22252116</v>
      </c>
      <c r="R283" s="34">
        <f t="shared" si="73"/>
        <v>22252116</v>
      </c>
      <c r="S283" s="34">
        <f t="shared" si="74"/>
        <v>22252116</v>
      </c>
      <c r="T283" s="34">
        <f t="shared" si="75"/>
        <v>22252116</v>
      </c>
    </row>
    <row r="284" spans="1:20" x14ac:dyDescent="0.3">
      <c r="A284" t="s">
        <v>210</v>
      </c>
      <c r="B284" t="s">
        <v>211</v>
      </c>
      <c r="C284" t="s">
        <v>212</v>
      </c>
      <c r="D284" t="str">
        <f>_xlfn.CONCAT("Recruit ", 'MOH HQ Vacancy Analysis'!H284, " Grade ", 'MOH HQ Vacancy Analysis'!L284, " ", 'MOH HQ Vacancy Analysis'!J284, " in the ",'MOH HQ Vacancy Analysis'!D284, " at Ministry of Health Headquarters")</f>
        <v>Recruit 2 Grade H Disease Control and Surveillance Officer in the Malaria Programme at Ministry of Health Headquarters</v>
      </c>
      <c r="E284" s="2" t="str">
        <f t="shared" si="61"/>
        <v>X</v>
      </c>
      <c r="F284" s="2" t="str">
        <f t="shared" si="62"/>
        <v>X</v>
      </c>
      <c r="G284" s="2" t="str">
        <f t="shared" si="63"/>
        <v>X</v>
      </c>
      <c r="H284" s="2" t="str">
        <f t="shared" si="64"/>
        <v>X</v>
      </c>
      <c r="I284" s="2" t="str">
        <f t="shared" si="65"/>
        <v>X</v>
      </c>
      <c r="J284" s="2" t="str">
        <f t="shared" si="66"/>
        <v>X</v>
      </c>
      <c r="K284" s="2" t="str">
        <f t="shared" si="67"/>
        <v>X</v>
      </c>
      <c r="L284" s="2" t="str">
        <f t="shared" si="68"/>
        <v>X</v>
      </c>
      <c r="M284" s="2">
        <f>'MOH HQ Vacancy Analysis'!H284*INDEX('Salary Bands &amp; COVID Allowances'!I:I, MATCH('MOH HQ Vacancy Analysis'!M284, 'Salary Bands &amp; COVID Allowances'!A:A, 0))</f>
        <v>13151840</v>
      </c>
      <c r="N284" s="34">
        <f t="shared" si="69"/>
        <v>13151840</v>
      </c>
      <c r="O284" s="34">
        <f t="shared" si="70"/>
        <v>13151840</v>
      </c>
      <c r="P284" s="34">
        <f t="shared" si="71"/>
        <v>13151840</v>
      </c>
      <c r="Q284" s="34">
        <f t="shared" si="72"/>
        <v>13151840</v>
      </c>
      <c r="R284" s="34">
        <f t="shared" si="73"/>
        <v>13151840</v>
      </c>
      <c r="S284" s="34">
        <f t="shared" si="74"/>
        <v>13151840</v>
      </c>
      <c r="T284" s="34">
        <f t="shared" si="75"/>
        <v>13151840</v>
      </c>
    </row>
    <row r="285" spans="1:20" x14ac:dyDescent="0.3">
      <c r="A285" t="s">
        <v>210</v>
      </c>
      <c r="B285" t="s">
        <v>211</v>
      </c>
      <c r="C285" t="s">
        <v>212</v>
      </c>
      <c r="D285" t="str">
        <f>_xlfn.CONCAT("Recruit ", 'MOH HQ Vacancy Analysis'!H285, " Grade ", 'MOH HQ Vacancy Analysis'!L285, " ", 'MOH HQ Vacancy Analysis'!J285, " in the ",'MOH HQ Vacancy Analysis'!D285, " at Ministry of Health Headquarters")</f>
        <v>Recruit 0 Grade E Director in the TB Programme at Ministry of Health Headquarters</v>
      </c>
      <c r="E285" s="2" t="str">
        <f t="shared" si="61"/>
        <v/>
      </c>
      <c r="F285" s="2" t="str">
        <f t="shared" si="62"/>
        <v/>
      </c>
      <c r="G285" s="2" t="str">
        <f t="shared" si="63"/>
        <v/>
      </c>
      <c r="H285" s="2" t="str">
        <f t="shared" si="64"/>
        <v/>
      </c>
      <c r="I285" s="2" t="str">
        <f t="shared" si="65"/>
        <v/>
      </c>
      <c r="J285" s="2" t="str">
        <f t="shared" si="66"/>
        <v/>
      </c>
      <c r="K285" s="2" t="str">
        <f t="shared" si="67"/>
        <v/>
      </c>
      <c r="L285" s="2" t="str">
        <f t="shared" si="68"/>
        <v/>
      </c>
      <c r="M285" s="2">
        <f>'MOH HQ Vacancy Analysis'!H285*INDEX('Salary Bands &amp; COVID Allowances'!I:I, MATCH('MOH HQ Vacancy Analysis'!M285, 'Salary Bands &amp; COVID Allowances'!A:A, 0))</f>
        <v>0</v>
      </c>
      <c r="N285" s="34">
        <f t="shared" si="69"/>
        <v>0</v>
      </c>
      <c r="O285" s="34">
        <f t="shared" si="70"/>
        <v>0</v>
      </c>
      <c r="P285" s="34">
        <f t="shared" si="71"/>
        <v>0</v>
      </c>
      <c r="Q285" s="34">
        <f t="shared" si="72"/>
        <v>0</v>
      </c>
      <c r="R285" s="34">
        <f t="shared" si="73"/>
        <v>0</v>
      </c>
      <c r="S285" s="34">
        <f t="shared" si="74"/>
        <v>0</v>
      </c>
      <c r="T285" s="34">
        <f t="shared" si="75"/>
        <v>0</v>
      </c>
    </row>
    <row r="286" spans="1:20" x14ac:dyDescent="0.3">
      <c r="A286" t="s">
        <v>210</v>
      </c>
      <c r="B286" t="s">
        <v>211</v>
      </c>
      <c r="C286" t="s">
        <v>212</v>
      </c>
      <c r="D286" t="str">
        <f>_xlfn.CONCAT("Recruit ", 'MOH HQ Vacancy Analysis'!H286, " Grade ", 'MOH HQ Vacancy Analysis'!L286, " ", 'MOH HQ Vacancy Analysis'!J286, " in the ",'MOH HQ Vacancy Analysis'!D286, " at Ministry of Health Headquarters")</f>
        <v>Recruit 0 Grade F Disease Control and Surveillance Officer in the TB Programme at Ministry of Health Headquarters</v>
      </c>
      <c r="E286" s="2" t="str">
        <f t="shared" si="61"/>
        <v/>
      </c>
      <c r="F286" s="2" t="str">
        <f t="shared" si="62"/>
        <v/>
      </c>
      <c r="G286" s="2" t="str">
        <f t="shared" si="63"/>
        <v/>
      </c>
      <c r="H286" s="2" t="str">
        <f t="shared" si="64"/>
        <v/>
      </c>
      <c r="I286" s="2" t="str">
        <f t="shared" si="65"/>
        <v/>
      </c>
      <c r="J286" s="2" t="str">
        <f t="shared" si="66"/>
        <v/>
      </c>
      <c r="K286" s="2" t="str">
        <f t="shared" si="67"/>
        <v/>
      </c>
      <c r="L286" s="2" t="str">
        <f t="shared" si="68"/>
        <v/>
      </c>
      <c r="M286" s="2">
        <f>'MOH HQ Vacancy Analysis'!H286*INDEX('Salary Bands &amp; COVID Allowances'!I:I, MATCH('MOH HQ Vacancy Analysis'!M286, 'Salary Bands &amp; COVID Allowances'!A:A, 0))</f>
        <v>0</v>
      </c>
      <c r="N286" s="34">
        <f t="shared" si="69"/>
        <v>0</v>
      </c>
      <c r="O286" s="34">
        <f t="shared" si="70"/>
        <v>0</v>
      </c>
      <c r="P286" s="34">
        <f t="shared" si="71"/>
        <v>0</v>
      </c>
      <c r="Q286" s="34">
        <f t="shared" si="72"/>
        <v>0</v>
      </c>
      <c r="R286" s="34">
        <f t="shared" si="73"/>
        <v>0</v>
      </c>
      <c r="S286" s="34">
        <f t="shared" si="74"/>
        <v>0</v>
      </c>
      <c r="T286" s="34">
        <f t="shared" si="75"/>
        <v>0</v>
      </c>
    </row>
    <row r="287" spans="1:20" x14ac:dyDescent="0.3">
      <c r="A287" t="s">
        <v>210</v>
      </c>
      <c r="B287" t="s">
        <v>211</v>
      </c>
      <c r="C287" t="s">
        <v>212</v>
      </c>
      <c r="D287" t="str">
        <f>_xlfn.CONCAT("Recruit ", 'MOH HQ Vacancy Analysis'!H287, " Grade ", 'MOH HQ Vacancy Analysis'!L287, " ", 'MOH HQ Vacancy Analysis'!J287, " in the ",'MOH HQ Vacancy Analysis'!D287, " at Ministry of Health Headquarters")</f>
        <v>Recruit 0 Grade G Disease Control and Surveillance Officer in the TB Programme at Ministry of Health Headquarters</v>
      </c>
      <c r="E287" s="2" t="str">
        <f t="shared" si="61"/>
        <v/>
      </c>
      <c r="F287" s="2" t="str">
        <f t="shared" si="62"/>
        <v/>
      </c>
      <c r="G287" s="2" t="str">
        <f t="shared" si="63"/>
        <v/>
      </c>
      <c r="H287" s="2" t="str">
        <f t="shared" si="64"/>
        <v/>
      </c>
      <c r="I287" s="2" t="str">
        <f t="shared" si="65"/>
        <v/>
      </c>
      <c r="J287" s="2" t="str">
        <f t="shared" si="66"/>
        <v/>
      </c>
      <c r="K287" s="2" t="str">
        <f t="shared" si="67"/>
        <v/>
      </c>
      <c r="L287" s="2" t="str">
        <f t="shared" si="68"/>
        <v/>
      </c>
      <c r="M287" s="2">
        <f>'MOH HQ Vacancy Analysis'!H287*INDEX('Salary Bands &amp; COVID Allowances'!I:I, MATCH('MOH HQ Vacancy Analysis'!M287, 'Salary Bands &amp; COVID Allowances'!A:A, 0))</f>
        <v>0</v>
      </c>
      <c r="N287" s="34">
        <f t="shared" si="69"/>
        <v>0</v>
      </c>
      <c r="O287" s="34">
        <f t="shared" si="70"/>
        <v>0</v>
      </c>
      <c r="P287" s="34">
        <f t="shared" si="71"/>
        <v>0</v>
      </c>
      <c r="Q287" s="34">
        <f t="shared" si="72"/>
        <v>0</v>
      </c>
      <c r="R287" s="34">
        <f t="shared" si="73"/>
        <v>0</v>
      </c>
      <c r="S287" s="34">
        <f t="shared" si="74"/>
        <v>0</v>
      </c>
      <c r="T287" s="34">
        <f t="shared" si="75"/>
        <v>0</v>
      </c>
    </row>
    <row r="288" spans="1:20" x14ac:dyDescent="0.3">
      <c r="A288" t="s">
        <v>210</v>
      </c>
      <c r="B288" t="s">
        <v>211</v>
      </c>
      <c r="C288" t="s">
        <v>212</v>
      </c>
      <c r="D288" t="str">
        <f>_xlfn.CONCAT("Recruit ", 'MOH HQ Vacancy Analysis'!H288, " Grade ", 'MOH HQ Vacancy Analysis'!L288, " ", 'MOH HQ Vacancy Analysis'!J288, " in the ",'MOH HQ Vacancy Analysis'!D288, " at Ministry of Health Headquarters")</f>
        <v>Recruit 1 Grade H Disease Control and Surveillance Officer in the TB Programme at Ministry of Health Headquarters</v>
      </c>
      <c r="E288" s="2" t="str">
        <f t="shared" si="61"/>
        <v>X</v>
      </c>
      <c r="F288" s="2" t="str">
        <f t="shared" si="62"/>
        <v>X</v>
      </c>
      <c r="G288" s="2" t="str">
        <f t="shared" si="63"/>
        <v>X</v>
      </c>
      <c r="H288" s="2" t="str">
        <f t="shared" si="64"/>
        <v>X</v>
      </c>
      <c r="I288" s="2" t="str">
        <f t="shared" si="65"/>
        <v>X</v>
      </c>
      <c r="J288" s="2" t="str">
        <f t="shared" si="66"/>
        <v>X</v>
      </c>
      <c r="K288" s="2" t="str">
        <f t="shared" si="67"/>
        <v>X</v>
      </c>
      <c r="L288" s="2" t="str">
        <f t="shared" si="68"/>
        <v>X</v>
      </c>
      <c r="M288" s="2">
        <f>'MOH HQ Vacancy Analysis'!H288*INDEX('Salary Bands &amp; COVID Allowances'!I:I, MATCH('MOH HQ Vacancy Analysis'!M288, 'Salary Bands &amp; COVID Allowances'!A:A, 0))</f>
        <v>6575920</v>
      </c>
      <c r="N288" s="34">
        <f t="shared" si="69"/>
        <v>6575920</v>
      </c>
      <c r="O288" s="34">
        <f t="shared" si="70"/>
        <v>6575920</v>
      </c>
      <c r="P288" s="34">
        <f t="shared" si="71"/>
        <v>6575920</v>
      </c>
      <c r="Q288" s="34">
        <f t="shared" si="72"/>
        <v>6575920</v>
      </c>
      <c r="R288" s="34">
        <f t="shared" si="73"/>
        <v>6575920</v>
      </c>
      <c r="S288" s="34">
        <f t="shared" si="74"/>
        <v>6575920</v>
      </c>
      <c r="T288" s="34">
        <f t="shared" si="75"/>
        <v>6575920</v>
      </c>
    </row>
    <row r="289" spans="1:20" x14ac:dyDescent="0.3">
      <c r="A289" t="s">
        <v>210</v>
      </c>
      <c r="B289" t="s">
        <v>211</v>
      </c>
      <c r="C289" t="s">
        <v>212</v>
      </c>
      <c r="D289" t="str">
        <f>_xlfn.CONCAT("Recruit ", 'MOH HQ Vacancy Analysis'!H289, " Grade ", 'MOH HQ Vacancy Analysis'!L289, " ", 'MOH HQ Vacancy Analysis'!J289, " in the ",'MOH HQ Vacancy Analysis'!D289, " at Ministry of Health Headquarters")</f>
        <v>Recruit 1 Grade F Disease Control and Surveillance Officer in the Expanded Programme of Immunisation (EPI)  at Ministry of Health Headquarters</v>
      </c>
      <c r="E289" s="2" t="str">
        <f t="shared" si="61"/>
        <v>X</v>
      </c>
      <c r="F289" s="2" t="str">
        <f t="shared" si="62"/>
        <v>X</v>
      </c>
      <c r="G289" s="2" t="str">
        <f t="shared" si="63"/>
        <v>X</v>
      </c>
      <c r="H289" s="2" t="str">
        <f t="shared" si="64"/>
        <v>X</v>
      </c>
      <c r="I289" s="2" t="str">
        <f t="shared" si="65"/>
        <v>X</v>
      </c>
      <c r="J289" s="2" t="str">
        <f t="shared" si="66"/>
        <v>X</v>
      </c>
      <c r="K289" s="2" t="str">
        <f t="shared" si="67"/>
        <v>X</v>
      </c>
      <c r="L289" s="2" t="str">
        <f t="shared" si="68"/>
        <v>X</v>
      </c>
      <c r="M289" s="2">
        <f>'MOH HQ Vacancy Analysis'!H289*INDEX('Salary Bands &amp; COVID Allowances'!I:I, MATCH('MOH HQ Vacancy Analysis'!M289, 'Salary Bands &amp; COVID Allowances'!A:A, 0))</f>
        <v>10777176</v>
      </c>
      <c r="N289" s="34">
        <f t="shared" si="69"/>
        <v>10777176</v>
      </c>
      <c r="O289" s="34">
        <f t="shared" si="70"/>
        <v>10777176</v>
      </c>
      <c r="P289" s="34">
        <f t="shared" si="71"/>
        <v>10777176</v>
      </c>
      <c r="Q289" s="34">
        <f t="shared" si="72"/>
        <v>10777176</v>
      </c>
      <c r="R289" s="34">
        <f t="shared" si="73"/>
        <v>10777176</v>
      </c>
      <c r="S289" s="34">
        <f t="shared" si="74"/>
        <v>10777176</v>
      </c>
      <c r="T289" s="34">
        <f t="shared" si="75"/>
        <v>10777176</v>
      </c>
    </row>
    <row r="290" spans="1:20" x14ac:dyDescent="0.3">
      <c r="A290" t="s">
        <v>210</v>
      </c>
      <c r="B290" t="s">
        <v>211</v>
      </c>
      <c r="C290" t="s">
        <v>212</v>
      </c>
      <c r="D290" t="str">
        <f>_xlfn.CONCAT("Recruit ", 'MOH HQ Vacancy Analysis'!H290, " Grade ", 'MOH HQ Vacancy Analysis'!L290, " ", 'MOH HQ Vacancy Analysis'!J290, " in the ",'MOH HQ Vacancy Analysis'!D290, " at Ministry of Health Headquarters")</f>
        <v>Recruit 0 Grade G Disease Control and Surveillance Officer in the Expanded Programme of Immunisation (EPI)  at Ministry of Health Headquarters</v>
      </c>
      <c r="E290" s="2" t="str">
        <f t="shared" si="61"/>
        <v/>
      </c>
      <c r="F290" s="2" t="str">
        <f t="shared" si="62"/>
        <v/>
      </c>
      <c r="G290" s="2" t="str">
        <f t="shared" si="63"/>
        <v/>
      </c>
      <c r="H290" s="2" t="str">
        <f t="shared" si="64"/>
        <v/>
      </c>
      <c r="I290" s="2" t="str">
        <f t="shared" si="65"/>
        <v/>
      </c>
      <c r="J290" s="2" t="str">
        <f t="shared" si="66"/>
        <v/>
      </c>
      <c r="K290" s="2" t="str">
        <f t="shared" si="67"/>
        <v/>
      </c>
      <c r="L290" s="2" t="str">
        <f t="shared" si="68"/>
        <v/>
      </c>
      <c r="M290" s="2">
        <f>'MOH HQ Vacancy Analysis'!H290*INDEX('Salary Bands &amp; COVID Allowances'!I:I, MATCH('MOH HQ Vacancy Analysis'!M290, 'Salary Bands &amp; COVID Allowances'!A:A, 0))</f>
        <v>0</v>
      </c>
      <c r="N290" s="34">
        <f t="shared" si="69"/>
        <v>0</v>
      </c>
      <c r="O290" s="34">
        <f t="shared" si="70"/>
        <v>0</v>
      </c>
      <c r="P290" s="34">
        <f t="shared" si="71"/>
        <v>0</v>
      </c>
      <c r="Q290" s="34">
        <f t="shared" si="72"/>
        <v>0</v>
      </c>
      <c r="R290" s="34">
        <f t="shared" si="73"/>
        <v>0</v>
      </c>
      <c r="S290" s="34">
        <f t="shared" si="74"/>
        <v>0</v>
      </c>
      <c r="T290" s="34">
        <f t="shared" si="75"/>
        <v>0</v>
      </c>
    </row>
    <row r="291" spans="1:20" x14ac:dyDescent="0.3">
      <c r="A291" t="s">
        <v>210</v>
      </c>
      <c r="B291" t="s">
        <v>211</v>
      </c>
      <c r="C291" t="s">
        <v>212</v>
      </c>
      <c r="D291" t="str">
        <f>_xlfn.CONCAT("Recruit ", 'MOH HQ Vacancy Analysis'!H291, " Grade ", 'MOH HQ Vacancy Analysis'!L291, " ", 'MOH HQ Vacancy Analysis'!J291, " in the ",'MOH HQ Vacancy Analysis'!D291, " at Ministry of Health Headquarters")</f>
        <v>Recruit 3 Grade H Disease Control and Surveillance Officer in the Expanded Programme of Immunisation (EPI)  at Ministry of Health Headquarters</v>
      </c>
      <c r="E291" s="2" t="str">
        <f t="shared" si="61"/>
        <v>X</v>
      </c>
      <c r="F291" s="2" t="str">
        <f t="shared" si="62"/>
        <v>X</v>
      </c>
      <c r="G291" s="2" t="str">
        <f t="shared" si="63"/>
        <v>X</v>
      </c>
      <c r="H291" s="2" t="str">
        <f t="shared" si="64"/>
        <v>X</v>
      </c>
      <c r="I291" s="2" t="str">
        <f t="shared" si="65"/>
        <v>X</v>
      </c>
      <c r="J291" s="2" t="str">
        <f t="shared" si="66"/>
        <v>X</v>
      </c>
      <c r="K291" s="2" t="str">
        <f t="shared" si="67"/>
        <v>X</v>
      </c>
      <c r="L291" s="2" t="str">
        <f t="shared" si="68"/>
        <v>X</v>
      </c>
      <c r="M291" s="2">
        <f>'MOH HQ Vacancy Analysis'!H291*INDEX('Salary Bands &amp; COVID Allowances'!I:I, MATCH('MOH HQ Vacancy Analysis'!M291, 'Salary Bands &amp; COVID Allowances'!A:A, 0))</f>
        <v>19727760</v>
      </c>
      <c r="N291" s="34">
        <f t="shared" si="69"/>
        <v>19727760</v>
      </c>
      <c r="O291" s="34">
        <f t="shared" si="70"/>
        <v>19727760</v>
      </c>
      <c r="P291" s="34">
        <f t="shared" si="71"/>
        <v>19727760</v>
      </c>
      <c r="Q291" s="34">
        <f t="shared" si="72"/>
        <v>19727760</v>
      </c>
      <c r="R291" s="34">
        <f t="shared" si="73"/>
        <v>19727760</v>
      </c>
      <c r="S291" s="34">
        <f t="shared" si="74"/>
        <v>19727760</v>
      </c>
      <c r="T291" s="34">
        <f t="shared" si="75"/>
        <v>19727760</v>
      </c>
    </row>
    <row r="292" spans="1:20" x14ac:dyDescent="0.3">
      <c r="A292" t="s">
        <v>210</v>
      </c>
      <c r="B292" t="s">
        <v>211</v>
      </c>
      <c r="C292" t="s">
        <v>212</v>
      </c>
      <c r="D292" t="str">
        <f>_xlfn.CONCAT("Recruit ", 'MOH HQ Vacancy Analysis'!H292, " Grade ", 'MOH HQ Vacancy Analysis'!L292, " ", 'MOH HQ Vacancy Analysis'!J292, " in the ",'MOH HQ Vacancy Analysis'!D292, " at Ministry of Health Headquarters")</f>
        <v>Recruit 0 Grade F Disease Control and Surveillance Officer in the Neglected Tropical Diseases (NTDs) at Ministry of Health Headquarters</v>
      </c>
      <c r="E292" s="2" t="str">
        <f t="shared" si="61"/>
        <v/>
      </c>
      <c r="F292" s="2" t="str">
        <f t="shared" si="62"/>
        <v/>
      </c>
      <c r="G292" s="2" t="str">
        <f t="shared" si="63"/>
        <v/>
      </c>
      <c r="H292" s="2" t="str">
        <f t="shared" si="64"/>
        <v/>
      </c>
      <c r="I292" s="2" t="str">
        <f t="shared" si="65"/>
        <v/>
      </c>
      <c r="J292" s="2" t="str">
        <f t="shared" si="66"/>
        <v/>
      </c>
      <c r="K292" s="2" t="str">
        <f t="shared" si="67"/>
        <v/>
      </c>
      <c r="L292" s="2" t="str">
        <f t="shared" si="68"/>
        <v/>
      </c>
      <c r="M292" s="2">
        <f>'MOH HQ Vacancy Analysis'!H292*INDEX('Salary Bands &amp; COVID Allowances'!I:I, MATCH('MOH HQ Vacancy Analysis'!M292, 'Salary Bands &amp; COVID Allowances'!A:A, 0))</f>
        <v>0</v>
      </c>
      <c r="N292" s="34">
        <f t="shared" si="69"/>
        <v>0</v>
      </c>
      <c r="O292" s="34">
        <f t="shared" si="70"/>
        <v>0</v>
      </c>
      <c r="P292" s="34">
        <f t="shared" si="71"/>
        <v>0</v>
      </c>
      <c r="Q292" s="34">
        <f t="shared" si="72"/>
        <v>0</v>
      </c>
      <c r="R292" s="34">
        <f t="shared" si="73"/>
        <v>0</v>
      </c>
      <c r="S292" s="34">
        <f t="shared" si="74"/>
        <v>0</v>
      </c>
      <c r="T292" s="34">
        <f t="shared" si="75"/>
        <v>0</v>
      </c>
    </row>
    <row r="293" spans="1:20" x14ac:dyDescent="0.3">
      <c r="A293" t="s">
        <v>210</v>
      </c>
      <c r="B293" t="s">
        <v>211</v>
      </c>
      <c r="C293" t="s">
        <v>212</v>
      </c>
      <c r="D293" t="str">
        <f>_xlfn.CONCAT("Recruit ", 'MOH HQ Vacancy Analysis'!H293, " Grade ", 'MOH HQ Vacancy Analysis'!L293, " ", 'MOH HQ Vacancy Analysis'!J293, " in the ",'MOH HQ Vacancy Analysis'!D293, " at Ministry of Health Headquarters")</f>
        <v>Recruit 0 Grade G Disease Control and Surveillance Officer in the Neglected Tropical Diseases (NTDs) at Ministry of Health Headquarters</v>
      </c>
      <c r="E293" s="2" t="str">
        <f t="shared" si="61"/>
        <v/>
      </c>
      <c r="F293" s="2" t="str">
        <f t="shared" si="62"/>
        <v/>
      </c>
      <c r="G293" s="2" t="str">
        <f t="shared" si="63"/>
        <v/>
      </c>
      <c r="H293" s="2" t="str">
        <f t="shared" si="64"/>
        <v/>
      </c>
      <c r="I293" s="2" t="str">
        <f t="shared" si="65"/>
        <v/>
      </c>
      <c r="J293" s="2" t="str">
        <f t="shared" si="66"/>
        <v/>
      </c>
      <c r="K293" s="2" t="str">
        <f t="shared" si="67"/>
        <v/>
      </c>
      <c r="L293" s="2" t="str">
        <f t="shared" si="68"/>
        <v/>
      </c>
      <c r="M293" s="2">
        <f>'MOH HQ Vacancy Analysis'!H293*INDEX('Salary Bands &amp; COVID Allowances'!I:I, MATCH('MOH HQ Vacancy Analysis'!M293, 'Salary Bands &amp; COVID Allowances'!A:A, 0))</f>
        <v>0</v>
      </c>
      <c r="N293" s="34">
        <f t="shared" si="69"/>
        <v>0</v>
      </c>
      <c r="O293" s="34">
        <f t="shared" si="70"/>
        <v>0</v>
      </c>
      <c r="P293" s="34">
        <f t="shared" si="71"/>
        <v>0</v>
      </c>
      <c r="Q293" s="34">
        <f t="shared" si="72"/>
        <v>0</v>
      </c>
      <c r="R293" s="34">
        <f t="shared" si="73"/>
        <v>0</v>
      </c>
      <c r="S293" s="34">
        <f t="shared" si="74"/>
        <v>0</v>
      </c>
      <c r="T293" s="34">
        <f t="shared" si="75"/>
        <v>0</v>
      </c>
    </row>
    <row r="294" spans="1:20" x14ac:dyDescent="0.3">
      <c r="A294" t="s">
        <v>210</v>
      </c>
      <c r="B294" t="s">
        <v>211</v>
      </c>
      <c r="C294" t="s">
        <v>212</v>
      </c>
      <c r="D294" t="str">
        <f>_xlfn.CONCAT("Recruit ", 'MOH HQ Vacancy Analysis'!H294, " Grade ", 'MOH HQ Vacancy Analysis'!L294, " ", 'MOH HQ Vacancy Analysis'!J294, " in the ",'MOH HQ Vacancy Analysis'!D294, " at Ministry of Health Headquarters")</f>
        <v>Recruit 2 Grade H Disease Control and Surveillance Officer in the Neglected Tropical Diseases (NTDs) at Ministry of Health Headquarters</v>
      </c>
      <c r="E294" s="2" t="str">
        <f t="shared" si="61"/>
        <v>X</v>
      </c>
      <c r="F294" s="2" t="str">
        <f t="shared" si="62"/>
        <v>X</v>
      </c>
      <c r="G294" s="2" t="str">
        <f t="shared" si="63"/>
        <v>X</v>
      </c>
      <c r="H294" s="2" t="str">
        <f t="shared" si="64"/>
        <v>X</v>
      </c>
      <c r="I294" s="2" t="str">
        <f t="shared" si="65"/>
        <v>X</v>
      </c>
      <c r="J294" s="2" t="str">
        <f t="shared" si="66"/>
        <v>X</v>
      </c>
      <c r="K294" s="2" t="str">
        <f t="shared" si="67"/>
        <v>X</v>
      </c>
      <c r="L294" s="2" t="str">
        <f t="shared" si="68"/>
        <v>X</v>
      </c>
      <c r="M294" s="2">
        <f>'MOH HQ Vacancy Analysis'!H294*INDEX('Salary Bands &amp; COVID Allowances'!I:I, MATCH('MOH HQ Vacancy Analysis'!M294, 'Salary Bands &amp; COVID Allowances'!A:A, 0))</f>
        <v>13151840</v>
      </c>
      <c r="N294" s="34">
        <f t="shared" si="69"/>
        <v>13151840</v>
      </c>
      <c r="O294" s="34">
        <f t="shared" si="70"/>
        <v>13151840</v>
      </c>
      <c r="P294" s="34">
        <f t="shared" si="71"/>
        <v>13151840</v>
      </c>
      <c r="Q294" s="34">
        <f t="shared" si="72"/>
        <v>13151840</v>
      </c>
      <c r="R294" s="34">
        <f t="shared" si="73"/>
        <v>13151840</v>
      </c>
      <c r="S294" s="34">
        <f t="shared" si="74"/>
        <v>13151840</v>
      </c>
      <c r="T294" s="34">
        <f t="shared" si="75"/>
        <v>13151840</v>
      </c>
    </row>
    <row r="295" spans="1:20" x14ac:dyDescent="0.3">
      <c r="A295" t="s">
        <v>210</v>
      </c>
      <c r="B295" t="s">
        <v>211</v>
      </c>
      <c r="C295" t="s">
        <v>212</v>
      </c>
      <c r="D295" t="str">
        <f>_xlfn.CONCAT("Recruit ", 'MOH HQ Vacancy Analysis'!H295, " Grade ", 'MOH HQ Vacancy Analysis'!L295, " ", 'MOH HQ Vacancy Analysis'!J295, " in the ",'MOH HQ Vacancy Analysis'!D295, " at Ministry of Health Headquarters")</f>
        <v>Recruit 0 Grade F Disease Control and Surveillance Officer in the Care and Treatment Division at Ministry of Health Headquarters</v>
      </c>
      <c r="E295" s="2" t="str">
        <f t="shared" si="61"/>
        <v/>
      </c>
      <c r="F295" s="2" t="str">
        <f t="shared" si="62"/>
        <v/>
      </c>
      <c r="G295" s="2" t="str">
        <f t="shared" si="63"/>
        <v/>
      </c>
      <c r="H295" s="2" t="str">
        <f t="shared" si="64"/>
        <v/>
      </c>
      <c r="I295" s="2" t="str">
        <f t="shared" si="65"/>
        <v/>
      </c>
      <c r="J295" s="2" t="str">
        <f t="shared" si="66"/>
        <v/>
      </c>
      <c r="K295" s="2" t="str">
        <f t="shared" si="67"/>
        <v/>
      </c>
      <c r="L295" s="2" t="str">
        <f t="shared" si="68"/>
        <v/>
      </c>
      <c r="M295" s="2">
        <f>'MOH HQ Vacancy Analysis'!H295*INDEX('Salary Bands &amp; COVID Allowances'!I:I, MATCH('MOH HQ Vacancy Analysis'!M295, 'Salary Bands &amp; COVID Allowances'!A:A, 0))</f>
        <v>0</v>
      </c>
      <c r="N295" s="34">
        <f t="shared" si="69"/>
        <v>0</v>
      </c>
      <c r="O295" s="34">
        <f t="shared" si="70"/>
        <v>0</v>
      </c>
      <c r="P295" s="34">
        <f t="shared" si="71"/>
        <v>0</v>
      </c>
      <c r="Q295" s="34">
        <f t="shared" si="72"/>
        <v>0</v>
      </c>
      <c r="R295" s="34">
        <f t="shared" si="73"/>
        <v>0</v>
      </c>
      <c r="S295" s="34">
        <f t="shared" si="74"/>
        <v>0</v>
      </c>
      <c r="T295" s="34">
        <f t="shared" si="75"/>
        <v>0</v>
      </c>
    </row>
    <row r="296" spans="1:20" x14ac:dyDescent="0.3">
      <c r="A296" t="s">
        <v>210</v>
      </c>
      <c r="B296" t="s">
        <v>211</v>
      </c>
      <c r="C296" t="s">
        <v>212</v>
      </c>
      <c r="D296" t="str">
        <f>_xlfn.CONCAT("Recruit ", 'MOH HQ Vacancy Analysis'!H296, " Grade ", 'MOH HQ Vacancy Analysis'!L296, " ", 'MOH HQ Vacancy Analysis'!J296, " in the ",'MOH HQ Vacancy Analysis'!D296, " at Ministry of Health Headquarters")</f>
        <v>Recruit 0 Grade G Disease Control and Surveillance Officer in the Care and Treatment Division at Ministry of Health Headquarters</v>
      </c>
      <c r="E296" s="2" t="str">
        <f t="shared" si="61"/>
        <v/>
      </c>
      <c r="F296" s="2" t="str">
        <f t="shared" si="62"/>
        <v/>
      </c>
      <c r="G296" s="2" t="str">
        <f t="shared" si="63"/>
        <v/>
      </c>
      <c r="H296" s="2" t="str">
        <f t="shared" si="64"/>
        <v/>
      </c>
      <c r="I296" s="2" t="str">
        <f t="shared" si="65"/>
        <v/>
      </c>
      <c r="J296" s="2" t="str">
        <f t="shared" si="66"/>
        <v/>
      </c>
      <c r="K296" s="2" t="str">
        <f t="shared" si="67"/>
        <v/>
      </c>
      <c r="L296" s="2" t="str">
        <f t="shared" si="68"/>
        <v/>
      </c>
      <c r="M296" s="2">
        <f>'MOH HQ Vacancy Analysis'!H296*INDEX('Salary Bands &amp; COVID Allowances'!I:I, MATCH('MOH HQ Vacancy Analysis'!M296, 'Salary Bands &amp; COVID Allowances'!A:A, 0))</f>
        <v>0</v>
      </c>
      <c r="N296" s="34">
        <f t="shared" si="69"/>
        <v>0</v>
      </c>
      <c r="O296" s="34">
        <f t="shared" si="70"/>
        <v>0</v>
      </c>
      <c r="P296" s="34">
        <f t="shared" si="71"/>
        <v>0</v>
      </c>
      <c r="Q296" s="34">
        <f t="shared" si="72"/>
        <v>0</v>
      </c>
      <c r="R296" s="34">
        <f t="shared" si="73"/>
        <v>0</v>
      </c>
      <c r="S296" s="34">
        <f t="shared" si="74"/>
        <v>0</v>
      </c>
      <c r="T296" s="34">
        <f t="shared" si="75"/>
        <v>0</v>
      </c>
    </row>
    <row r="297" spans="1:20" x14ac:dyDescent="0.3">
      <c r="A297" t="s">
        <v>210</v>
      </c>
      <c r="B297" t="s">
        <v>211</v>
      </c>
      <c r="C297" t="s">
        <v>212</v>
      </c>
      <c r="D297" t="str">
        <f>_xlfn.CONCAT("Recruit ", 'MOH HQ Vacancy Analysis'!H297, " Grade ", 'MOH HQ Vacancy Analysis'!L297, " ", 'MOH HQ Vacancy Analysis'!J297, " in the ",'MOH HQ Vacancy Analysis'!D297, " at Ministry of Health Headquarters")</f>
        <v>Recruit 4 Grade I Disease Control and Surveillance Officer in the Care and Treatment Division at Ministry of Health Headquarters</v>
      </c>
      <c r="E297" s="2" t="str">
        <f t="shared" si="61"/>
        <v>X</v>
      </c>
      <c r="F297" s="2" t="str">
        <f t="shared" si="62"/>
        <v>X</v>
      </c>
      <c r="G297" s="2" t="str">
        <f t="shared" si="63"/>
        <v>X</v>
      </c>
      <c r="H297" s="2" t="str">
        <f t="shared" si="64"/>
        <v>X</v>
      </c>
      <c r="I297" s="2" t="str">
        <f t="shared" si="65"/>
        <v>X</v>
      </c>
      <c r="J297" s="2" t="str">
        <f t="shared" si="66"/>
        <v>X</v>
      </c>
      <c r="K297" s="2" t="str">
        <f t="shared" si="67"/>
        <v>X</v>
      </c>
      <c r="L297" s="2" t="str">
        <f t="shared" si="68"/>
        <v>X</v>
      </c>
      <c r="M297" s="2">
        <f>'MOH HQ Vacancy Analysis'!H297*INDEX('Salary Bands &amp; COVID Allowances'!I:I, MATCH('MOH HQ Vacancy Analysis'!M297, 'Salary Bands &amp; COVID Allowances'!A:A, 0))</f>
        <v>24181792</v>
      </c>
      <c r="N297" s="34">
        <f t="shared" si="69"/>
        <v>24181792</v>
      </c>
      <c r="O297" s="34">
        <f t="shared" si="70"/>
        <v>24181792</v>
      </c>
      <c r="P297" s="34">
        <f t="shared" si="71"/>
        <v>24181792</v>
      </c>
      <c r="Q297" s="34">
        <f t="shared" si="72"/>
        <v>24181792</v>
      </c>
      <c r="R297" s="34">
        <f t="shared" si="73"/>
        <v>24181792</v>
      </c>
      <c r="S297" s="34">
        <f t="shared" si="74"/>
        <v>24181792</v>
      </c>
      <c r="T297" s="34">
        <f t="shared" si="75"/>
        <v>24181792</v>
      </c>
    </row>
    <row r="298" spans="1:20" x14ac:dyDescent="0.3">
      <c r="A298" t="s">
        <v>210</v>
      </c>
      <c r="B298" t="s">
        <v>211</v>
      </c>
      <c r="C298" t="s">
        <v>212</v>
      </c>
      <c r="D298" t="str">
        <f>_xlfn.CONCAT("Recruit ", 'MOH HQ Vacancy Analysis'!H298, " Grade ", 'MOH HQ Vacancy Analysis'!L298, " ", 'MOH HQ Vacancy Analysis'!J298, " in the ",'MOH HQ Vacancy Analysis'!D298, " at Ministry of Health Headquarters")</f>
        <v>Recruit 0 Grade F Disease Control and Surveillance Officer in the Prevention Division at Ministry of Health Headquarters</v>
      </c>
      <c r="E298" s="2" t="str">
        <f t="shared" si="61"/>
        <v/>
      </c>
      <c r="F298" s="2" t="str">
        <f t="shared" si="62"/>
        <v/>
      </c>
      <c r="G298" s="2" t="str">
        <f t="shared" si="63"/>
        <v/>
      </c>
      <c r="H298" s="2" t="str">
        <f t="shared" si="64"/>
        <v/>
      </c>
      <c r="I298" s="2" t="str">
        <f t="shared" si="65"/>
        <v/>
      </c>
      <c r="J298" s="2" t="str">
        <f t="shared" si="66"/>
        <v/>
      </c>
      <c r="K298" s="2" t="str">
        <f t="shared" si="67"/>
        <v/>
      </c>
      <c r="L298" s="2" t="str">
        <f t="shared" si="68"/>
        <v/>
      </c>
      <c r="M298" s="2">
        <f>'MOH HQ Vacancy Analysis'!H298*INDEX('Salary Bands &amp; COVID Allowances'!I:I, MATCH('MOH HQ Vacancy Analysis'!M298, 'Salary Bands &amp; COVID Allowances'!A:A, 0))</f>
        <v>0</v>
      </c>
      <c r="N298" s="34">
        <f t="shared" si="69"/>
        <v>0</v>
      </c>
      <c r="O298" s="34">
        <f t="shared" si="70"/>
        <v>0</v>
      </c>
      <c r="P298" s="34">
        <f t="shared" si="71"/>
        <v>0</v>
      </c>
      <c r="Q298" s="34">
        <f t="shared" si="72"/>
        <v>0</v>
      </c>
      <c r="R298" s="34">
        <f t="shared" si="73"/>
        <v>0</v>
      </c>
      <c r="S298" s="34">
        <f t="shared" si="74"/>
        <v>0</v>
      </c>
      <c r="T298" s="34">
        <f t="shared" si="75"/>
        <v>0</v>
      </c>
    </row>
    <row r="299" spans="1:20" x14ac:dyDescent="0.3">
      <c r="A299" t="s">
        <v>210</v>
      </c>
      <c r="B299" t="s">
        <v>211</v>
      </c>
      <c r="C299" t="s">
        <v>212</v>
      </c>
      <c r="D299" t="str">
        <f>_xlfn.CONCAT("Recruit ", 'MOH HQ Vacancy Analysis'!H299, " Grade ", 'MOH HQ Vacancy Analysis'!L299, " ", 'MOH HQ Vacancy Analysis'!J299, " in the ",'MOH HQ Vacancy Analysis'!D299, " at Ministry of Health Headquarters")</f>
        <v>Recruit 1 Grade G Disease Control and Surveillance Officer in the Prevention Division at Ministry of Health Headquarters</v>
      </c>
      <c r="E299" s="2" t="str">
        <f t="shared" si="61"/>
        <v>X</v>
      </c>
      <c r="F299" s="2" t="str">
        <f t="shared" si="62"/>
        <v>X</v>
      </c>
      <c r="G299" s="2" t="str">
        <f t="shared" si="63"/>
        <v>X</v>
      </c>
      <c r="H299" s="2" t="str">
        <f t="shared" si="64"/>
        <v>X</v>
      </c>
      <c r="I299" s="2" t="str">
        <f t="shared" si="65"/>
        <v>X</v>
      </c>
      <c r="J299" s="2" t="str">
        <f t="shared" si="66"/>
        <v>X</v>
      </c>
      <c r="K299" s="2" t="str">
        <f t="shared" si="67"/>
        <v>X</v>
      </c>
      <c r="L299" s="2" t="str">
        <f t="shared" si="68"/>
        <v>X</v>
      </c>
      <c r="M299" s="2">
        <f>'MOH HQ Vacancy Analysis'!H299*INDEX('Salary Bands &amp; COVID Allowances'!I:I, MATCH('MOH HQ Vacancy Analysis'!M299, 'Salary Bands &amp; COVID Allowances'!A:A, 0))</f>
        <v>7417372</v>
      </c>
      <c r="N299" s="34">
        <f t="shared" si="69"/>
        <v>7417372</v>
      </c>
      <c r="O299" s="34">
        <f t="shared" si="70"/>
        <v>7417372</v>
      </c>
      <c r="P299" s="34">
        <f t="shared" si="71"/>
        <v>7417372</v>
      </c>
      <c r="Q299" s="34">
        <f t="shared" si="72"/>
        <v>7417372</v>
      </c>
      <c r="R299" s="34">
        <f t="shared" si="73"/>
        <v>7417372</v>
      </c>
      <c r="S299" s="34">
        <f t="shared" si="74"/>
        <v>7417372</v>
      </c>
      <c r="T299" s="34">
        <f t="shared" si="75"/>
        <v>7417372</v>
      </c>
    </row>
    <row r="300" spans="1:20" x14ac:dyDescent="0.3">
      <c r="A300" t="s">
        <v>210</v>
      </c>
      <c r="B300" t="s">
        <v>211</v>
      </c>
      <c r="C300" t="s">
        <v>212</v>
      </c>
      <c r="D300" t="str">
        <f>_xlfn.CONCAT("Recruit ", 'MOH HQ Vacancy Analysis'!H300, " Grade ", 'MOH HQ Vacancy Analysis'!L300, " ", 'MOH HQ Vacancy Analysis'!J300, " in the ",'MOH HQ Vacancy Analysis'!D300, " at Ministry of Health Headquarters")</f>
        <v>Recruit 1 Grade I Disease Control and Surveillance Officer in the Prevention Division at Ministry of Health Headquarters</v>
      </c>
      <c r="E300" s="2" t="str">
        <f t="shared" si="61"/>
        <v>X</v>
      </c>
      <c r="F300" s="2" t="str">
        <f t="shared" si="62"/>
        <v>X</v>
      </c>
      <c r="G300" s="2" t="str">
        <f t="shared" si="63"/>
        <v>X</v>
      </c>
      <c r="H300" s="2" t="str">
        <f t="shared" si="64"/>
        <v>X</v>
      </c>
      <c r="I300" s="2" t="str">
        <f t="shared" si="65"/>
        <v>X</v>
      </c>
      <c r="J300" s="2" t="str">
        <f t="shared" si="66"/>
        <v>X</v>
      </c>
      <c r="K300" s="2" t="str">
        <f t="shared" si="67"/>
        <v>X</v>
      </c>
      <c r="L300" s="2" t="str">
        <f t="shared" si="68"/>
        <v>X</v>
      </c>
      <c r="M300" s="2">
        <f>'MOH HQ Vacancy Analysis'!H300*INDEX('Salary Bands &amp; COVID Allowances'!I:I, MATCH('MOH HQ Vacancy Analysis'!M300, 'Salary Bands &amp; COVID Allowances'!A:A, 0))</f>
        <v>6045448</v>
      </c>
      <c r="N300" s="34">
        <f t="shared" si="69"/>
        <v>6045448</v>
      </c>
      <c r="O300" s="34">
        <f t="shared" si="70"/>
        <v>6045448</v>
      </c>
      <c r="P300" s="34">
        <f t="shared" si="71"/>
        <v>6045448</v>
      </c>
      <c r="Q300" s="34">
        <f t="shared" si="72"/>
        <v>6045448</v>
      </c>
      <c r="R300" s="34">
        <f t="shared" si="73"/>
        <v>6045448</v>
      </c>
      <c r="S300" s="34">
        <f t="shared" si="74"/>
        <v>6045448</v>
      </c>
      <c r="T300" s="34">
        <f t="shared" si="75"/>
        <v>6045448</v>
      </c>
    </row>
    <row r="301" spans="1:20" x14ac:dyDescent="0.3">
      <c r="A301" t="s">
        <v>210</v>
      </c>
      <c r="B301" t="s">
        <v>211</v>
      </c>
      <c r="C301" t="s">
        <v>212</v>
      </c>
      <c r="D301" t="str">
        <f>_xlfn.CONCAT("Recruit ", 'MOH HQ Vacancy Analysis'!H301, " Grade ", 'MOH HQ Vacancy Analysis'!L301, " ", 'MOH HQ Vacancy Analysis'!J301, " in the ",'MOH HQ Vacancy Analysis'!D301, " at Ministry of Health Headquarters")</f>
        <v>Recruit 1 Grade F Nutrition Officer in the Sectoral Policy Coordination Division at Ministry of Health Headquarters</v>
      </c>
      <c r="E301" s="2" t="str">
        <f t="shared" si="61"/>
        <v>X</v>
      </c>
      <c r="F301" s="2" t="str">
        <f t="shared" si="62"/>
        <v>X</v>
      </c>
      <c r="G301" s="2" t="str">
        <f t="shared" si="63"/>
        <v>X</v>
      </c>
      <c r="H301" s="2" t="str">
        <f t="shared" si="64"/>
        <v>X</v>
      </c>
      <c r="I301" s="2" t="str">
        <f t="shared" si="65"/>
        <v>X</v>
      </c>
      <c r="J301" s="2" t="str">
        <f t="shared" si="66"/>
        <v>X</v>
      </c>
      <c r="K301" s="2" t="str">
        <f t="shared" si="67"/>
        <v>X</v>
      </c>
      <c r="L301" s="2" t="str">
        <f t="shared" si="68"/>
        <v>X</v>
      </c>
      <c r="M301" s="2">
        <f>'MOH HQ Vacancy Analysis'!H301*INDEX('Salary Bands &amp; COVID Allowances'!I:I, MATCH('MOH HQ Vacancy Analysis'!M301, 'Salary Bands &amp; COVID Allowances'!A:A, 0))</f>
        <v>10777176</v>
      </c>
      <c r="N301" s="34">
        <f t="shared" si="69"/>
        <v>10777176</v>
      </c>
      <c r="O301" s="34">
        <f t="shared" si="70"/>
        <v>10777176</v>
      </c>
      <c r="P301" s="34">
        <f t="shared" si="71"/>
        <v>10777176</v>
      </c>
      <c r="Q301" s="34">
        <f t="shared" si="72"/>
        <v>10777176</v>
      </c>
      <c r="R301" s="34">
        <f t="shared" si="73"/>
        <v>10777176</v>
      </c>
      <c r="S301" s="34">
        <f t="shared" si="74"/>
        <v>10777176</v>
      </c>
      <c r="T301" s="34">
        <f t="shared" si="75"/>
        <v>10777176</v>
      </c>
    </row>
    <row r="302" spans="1:20" x14ac:dyDescent="0.3">
      <c r="A302" t="s">
        <v>210</v>
      </c>
      <c r="B302" t="s">
        <v>211</v>
      </c>
      <c r="C302" t="s">
        <v>212</v>
      </c>
      <c r="D302" t="str">
        <f>_xlfn.CONCAT("Recruit ", 'MOH HQ Vacancy Analysis'!H302, " Grade ", 'MOH HQ Vacancy Analysis'!L302, " ", 'MOH HQ Vacancy Analysis'!J302, " in the ",'MOH HQ Vacancy Analysis'!D302, " at Ministry of Health Headquarters")</f>
        <v>Recruit 1 Grade G Nutrition Officer in the Sectoral Policy Coordination Division at Ministry of Health Headquarters</v>
      </c>
      <c r="E302" s="2" t="str">
        <f t="shared" si="61"/>
        <v>X</v>
      </c>
      <c r="F302" s="2" t="str">
        <f t="shared" si="62"/>
        <v>X</v>
      </c>
      <c r="G302" s="2" t="str">
        <f t="shared" si="63"/>
        <v>X</v>
      </c>
      <c r="H302" s="2" t="str">
        <f t="shared" si="64"/>
        <v>X</v>
      </c>
      <c r="I302" s="2" t="str">
        <f t="shared" si="65"/>
        <v>X</v>
      </c>
      <c r="J302" s="2" t="str">
        <f t="shared" si="66"/>
        <v>X</v>
      </c>
      <c r="K302" s="2" t="str">
        <f t="shared" si="67"/>
        <v>X</v>
      </c>
      <c r="L302" s="2" t="str">
        <f t="shared" si="68"/>
        <v>X</v>
      </c>
      <c r="M302" s="2">
        <f>'MOH HQ Vacancy Analysis'!H302*INDEX('Salary Bands &amp; COVID Allowances'!I:I, MATCH('MOH HQ Vacancy Analysis'!M302, 'Salary Bands &amp; COVID Allowances'!A:A, 0))</f>
        <v>7417372</v>
      </c>
      <c r="N302" s="34">
        <f t="shared" si="69"/>
        <v>7417372</v>
      </c>
      <c r="O302" s="34">
        <f t="shared" si="70"/>
        <v>7417372</v>
      </c>
      <c r="P302" s="34">
        <f t="shared" si="71"/>
        <v>7417372</v>
      </c>
      <c r="Q302" s="34">
        <f t="shared" si="72"/>
        <v>7417372</v>
      </c>
      <c r="R302" s="34">
        <f t="shared" si="73"/>
        <v>7417372</v>
      </c>
      <c r="S302" s="34">
        <f t="shared" si="74"/>
        <v>7417372</v>
      </c>
      <c r="T302" s="34">
        <f t="shared" si="75"/>
        <v>7417372</v>
      </c>
    </row>
    <row r="303" spans="1:20" x14ac:dyDescent="0.3">
      <c r="A303" t="s">
        <v>210</v>
      </c>
      <c r="B303" t="s">
        <v>211</v>
      </c>
      <c r="C303" t="s">
        <v>212</v>
      </c>
      <c r="D303" t="str">
        <f>_xlfn.CONCAT("Recruit ", 'MOH HQ Vacancy Analysis'!H303, " Grade ", 'MOH HQ Vacancy Analysis'!L303, " ", 'MOH HQ Vacancy Analysis'!J303, " in the ",'MOH HQ Vacancy Analysis'!D303, " at Ministry of Health Headquarters")</f>
        <v>Recruit 1 Grade F Nutrition Officer in the Prevention and Behaviour Change Division at Ministry of Health Headquarters</v>
      </c>
      <c r="E303" s="2" t="str">
        <f t="shared" si="61"/>
        <v>X</v>
      </c>
      <c r="F303" s="2" t="str">
        <f t="shared" si="62"/>
        <v>X</v>
      </c>
      <c r="G303" s="2" t="str">
        <f t="shared" si="63"/>
        <v>X</v>
      </c>
      <c r="H303" s="2" t="str">
        <f t="shared" si="64"/>
        <v>X</v>
      </c>
      <c r="I303" s="2" t="str">
        <f t="shared" si="65"/>
        <v>X</v>
      </c>
      <c r="J303" s="2" t="str">
        <f t="shared" si="66"/>
        <v>X</v>
      </c>
      <c r="K303" s="2" t="str">
        <f t="shared" si="67"/>
        <v>X</v>
      </c>
      <c r="L303" s="2" t="str">
        <f t="shared" si="68"/>
        <v>X</v>
      </c>
      <c r="M303" s="2">
        <f>'MOH HQ Vacancy Analysis'!H303*INDEX('Salary Bands &amp; COVID Allowances'!I:I, MATCH('MOH HQ Vacancy Analysis'!M303, 'Salary Bands &amp; COVID Allowances'!A:A, 0))</f>
        <v>10777176</v>
      </c>
      <c r="N303" s="34">
        <f t="shared" si="69"/>
        <v>10777176</v>
      </c>
      <c r="O303" s="34">
        <f t="shared" si="70"/>
        <v>10777176</v>
      </c>
      <c r="P303" s="34">
        <f t="shared" si="71"/>
        <v>10777176</v>
      </c>
      <c r="Q303" s="34">
        <f t="shared" si="72"/>
        <v>10777176</v>
      </c>
      <c r="R303" s="34">
        <f t="shared" si="73"/>
        <v>10777176</v>
      </c>
      <c r="S303" s="34">
        <f t="shared" si="74"/>
        <v>10777176</v>
      </c>
      <c r="T303" s="34">
        <f t="shared" si="75"/>
        <v>10777176</v>
      </c>
    </row>
    <row r="304" spans="1:20" x14ac:dyDescent="0.3">
      <c r="A304" t="s">
        <v>210</v>
      </c>
      <c r="B304" t="s">
        <v>211</v>
      </c>
      <c r="C304" t="s">
        <v>212</v>
      </c>
      <c r="D304" t="str">
        <f>_xlfn.CONCAT("Recruit ", 'MOH HQ Vacancy Analysis'!H304, " Grade ", 'MOH HQ Vacancy Analysis'!L304, " ", 'MOH HQ Vacancy Analysis'!J304, " in the ",'MOH HQ Vacancy Analysis'!D304, " at Ministry of Health Headquarters")</f>
        <v>Recruit 2 Grade G Nutrition Officer in the Prevention and Behaviour Change Division at Ministry of Health Headquarters</v>
      </c>
      <c r="E304" s="2" t="str">
        <f t="shared" si="61"/>
        <v>X</v>
      </c>
      <c r="F304" s="2" t="str">
        <f t="shared" si="62"/>
        <v>X</v>
      </c>
      <c r="G304" s="2" t="str">
        <f t="shared" si="63"/>
        <v>X</v>
      </c>
      <c r="H304" s="2" t="str">
        <f t="shared" si="64"/>
        <v>X</v>
      </c>
      <c r="I304" s="2" t="str">
        <f t="shared" si="65"/>
        <v>X</v>
      </c>
      <c r="J304" s="2" t="str">
        <f t="shared" si="66"/>
        <v>X</v>
      </c>
      <c r="K304" s="2" t="str">
        <f t="shared" si="67"/>
        <v>X</v>
      </c>
      <c r="L304" s="2" t="str">
        <f t="shared" si="68"/>
        <v>X</v>
      </c>
      <c r="M304" s="2">
        <f>'MOH HQ Vacancy Analysis'!H304*INDEX('Salary Bands &amp; COVID Allowances'!I:I, MATCH('MOH HQ Vacancy Analysis'!M304, 'Salary Bands &amp; COVID Allowances'!A:A, 0))</f>
        <v>14834744</v>
      </c>
      <c r="N304" s="34">
        <f t="shared" si="69"/>
        <v>14834744</v>
      </c>
      <c r="O304" s="34">
        <f t="shared" si="70"/>
        <v>14834744</v>
      </c>
      <c r="P304" s="34">
        <f t="shared" si="71"/>
        <v>14834744</v>
      </c>
      <c r="Q304" s="34">
        <f t="shared" si="72"/>
        <v>14834744</v>
      </c>
      <c r="R304" s="34">
        <f t="shared" si="73"/>
        <v>14834744</v>
      </c>
      <c r="S304" s="34">
        <f t="shared" si="74"/>
        <v>14834744</v>
      </c>
      <c r="T304" s="34">
        <f t="shared" si="75"/>
        <v>14834744</v>
      </c>
    </row>
    <row r="305" spans="1:20" x14ac:dyDescent="0.3">
      <c r="A305" t="s">
        <v>210</v>
      </c>
      <c r="B305" t="s">
        <v>211</v>
      </c>
      <c r="C305" t="s">
        <v>212</v>
      </c>
      <c r="D305" t="str">
        <f>_xlfn.CONCAT("Recruit ", 'MOH HQ Vacancy Analysis'!H305, " Grade ", 'MOH HQ Vacancy Analysis'!L305, " ", 'MOH HQ Vacancy Analysis'!J305, " in the ",'MOH HQ Vacancy Analysis'!D305, " at Ministry of Health Headquarters")</f>
        <v>Recruit 1 Grade I Nutrition Officer in the Prevention and Behaviour Change Division at Ministry of Health Headquarters</v>
      </c>
      <c r="E305" s="2" t="str">
        <f t="shared" si="61"/>
        <v>X</v>
      </c>
      <c r="F305" s="2" t="str">
        <f t="shared" si="62"/>
        <v>X</v>
      </c>
      <c r="G305" s="2" t="str">
        <f t="shared" si="63"/>
        <v>X</v>
      </c>
      <c r="H305" s="2" t="str">
        <f t="shared" si="64"/>
        <v>X</v>
      </c>
      <c r="I305" s="2" t="str">
        <f t="shared" si="65"/>
        <v>X</v>
      </c>
      <c r="J305" s="2" t="str">
        <f t="shared" si="66"/>
        <v>X</v>
      </c>
      <c r="K305" s="2" t="str">
        <f t="shared" si="67"/>
        <v>X</v>
      </c>
      <c r="L305" s="2" t="str">
        <f t="shared" si="68"/>
        <v>X</v>
      </c>
      <c r="M305" s="2">
        <f>'MOH HQ Vacancy Analysis'!H305*INDEX('Salary Bands &amp; COVID Allowances'!I:I, MATCH('MOH HQ Vacancy Analysis'!M305, 'Salary Bands &amp; COVID Allowances'!A:A, 0))</f>
        <v>6045448</v>
      </c>
      <c r="N305" s="34">
        <f t="shared" si="69"/>
        <v>6045448</v>
      </c>
      <c r="O305" s="34">
        <f t="shared" si="70"/>
        <v>6045448</v>
      </c>
      <c r="P305" s="34">
        <f t="shared" si="71"/>
        <v>6045448</v>
      </c>
      <c r="Q305" s="34">
        <f t="shared" si="72"/>
        <v>6045448</v>
      </c>
      <c r="R305" s="34">
        <f t="shared" si="73"/>
        <v>6045448</v>
      </c>
      <c r="S305" s="34">
        <f t="shared" si="74"/>
        <v>6045448</v>
      </c>
      <c r="T305" s="34">
        <f t="shared" si="75"/>
        <v>6045448</v>
      </c>
    </row>
    <row r="306" spans="1:20" x14ac:dyDescent="0.3">
      <c r="A306" t="s">
        <v>210</v>
      </c>
      <c r="B306" t="s">
        <v>211</v>
      </c>
      <c r="C306" t="s">
        <v>212</v>
      </c>
      <c r="D306" t="str">
        <f>_xlfn.CONCAT("Recruit ", 'MOH HQ Vacancy Analysis'!H306, " Grade ", 'MOH HQ Vacancy Analysis'!L306, " ", 'MOH HQ Vacancy Analysis'!J306, " in the ",'MOH HQ Vacancy Analysis'!D306, " at Ministry of Health Headquarters")</f>
        <v>Recruit 2 Grade F Nutrition Officer in the Nutrition Treatment and Management Division at Ministry of Health Headquarters</v>
      </c>
      <c r="E306" s="2" t="str">
        <f t="shared" si="61"/>
        <v>X</v>
      </c>
      <c r="F306" s="2" t="str">
        <f t="shared" si="62"/>
        <v>X</v>
      </c>
      <c r="G306" s="2" t="str">
        <f t="shared" si="63"/>
        <v>X</v>
      </c>
      <c r="H306" s="2" t="str">
        <f t="shared" si="64"/>
        <v>X</v>
      </c>
      <c r="I306" s="2" t="str">
        <f t="shared" si="65"/>
        <v>X</v>
      </c>
      <c r="J306" s="2" t="str">
        <f t="shared" si="66"/>
        <v>X</v>
      </c>
      <c r="K306" s="2" t="str">
        <f t="shared" si="67"/>
        <v>X</v>
      </c>
      <c r="L306" s="2" t="str">
        <f t="shared" si="68"/>
        <v>X</v>
      </c>
      <c r="M306" s="2">
        <f>'MOH HQ Vacancy Analysis'!H306*INDEX('Salary Bands &amp; COVID Allowances'!I:I, MATCH('MOH HQ Vacancy Analysis'!M306, 'Salary Bands &amp; COVID Allowances'!A:A, 0))</f>
        <v>21554352</v>
      </c>
      <c r="N306" s="34">
        <f t="shared" si="69"/>
        <v>21554352</v>
      </c>
      <c r="O306" s="34">
        <f t="shared" si="70"/>
        <v>21554352</v>
      </c>
      <c r="P306" s="34">
        <f t="shared" si="71"/>
        <v>21554352</v>
      </c>
      <c r="Q306" s="34">
        <f t="shared" si="72"/>
        <v>21554352</v>
      </c>
      <c r="R306" s="34">
        <f t="shared" si="73"/>
        <v>21554352</v>
      </c>
      <c r="S306" s="34">
        <f t="shared" si="74"/>
        <v>21554352</v>
      </c>
      <c r="T306" s="34">
        <f t="shared" si="75"/>
        <v>21554352</v>
      </c>
    </row>
    <row r="307" spans="1:20" x14ac:dyDescent="0.3">
      <c r="A307" t="s">
        <v>210</v>
      </c>
      <c r="B307" t="s">
        <v>211</v>
      </c>
      <c r="C307" t="s">
        <v>212</v>
      </c>
      <c r="D307" t="str">
        <f>_xlfn.CONCAT("Recruit ", 'MOH HQ Vacancy Analysis'!H307, " Grade ", 'MOH HQ Vacancy Analysis'!L307, " ", 'MOH HQ Vacancy Analysis'!J307, " in the ",'MOH HQ Vacancy Analysis'!D307, " at Ministry of Health Headquarters")</f>
        <v>Recruit 2 Grade G Nutrition Officer in the Nutrition Treatment and Management Division at Ministry of Health Headquarters</v>
      </c>
      <c r="E307" s="2" t="str">
        <f t="shared" si="61"/>
        <v>X</v>
      </c>
      <c r="F307" s="2" t="str">
        <f t="shared" si="62"/>
        <v>X</v>
      </c>
      <c r="G307" s="2" t="str">
        <f t="shared" si="63"/>
        <v>X</v>
      </c>
      <c r="H307" s="2" t="str">
        <f t="shared" si="64"/>
        <v>X</v>
      </c>
      <c r="I307" s="2" t="str">
        <f t="shared" si="65"/>
        <v>X</v>
      </c>
      <c r="J307" s="2" t="str">
        <f t="shared" si="66"/>
        <v>X</v>
      </c>
      <c r="K307" s="2" t="str">
        <f t="shared" si="67"/>
        <v>X</v>
      </c>
      <c r="L307" s="2" t="str">
        <f t="shared" si="68"/>
        <v>X</v>
      </c>
      <c r="M307" s="2">
        <f>'MOH HQ Vacancy Analysis'!H307*INDEX('Salary Bands &amp; COVID Allowances'!I:I, MATCH('MOH HQ Vacancy Analysis'!M307, 'Salary Bands &amp; COVID Allowances'!A:A, 0))</f>
        <v>14834744</v>
      </c>
      <c r="N307" s="34">
        <f t="shared" si="69"/>
        <v>14834744</v>
      </c>
      <c r="O307" s="34">
        <f t="shared" si="70"/>
        <v>14834744</v>
      </c>
      <c r="P307" s="34">
        <f t="shared" si="71"/>
        <v>14834744</v>
      </c>
      <c r="Q307" s="34">
        <f t="shared" si="72"/>
        <v>14834744</v>
      </c>
      <c r="R307" s="34">
        <f t="shared" si="73"/>
        <v>14834744</v>
      </c>
      <c r="S307" s="34">
        <f t="shared" si="74"/>
        <v>14834744</v>
      </c>
      <c r="T307" s="34">
        <f t="shared" si="75"/>
        <v>14834744</v>
      </c>
    </row>
    <row r="308" spans="1:20" x14ac:dyDescent="0.3">
      <c r="A308" t="s">
        <v>210</v>
      </c>
      <c r="B308" t="s">
        <v>211</v>
      </c>
      <c r="C308" t="s">
        <v>212</v>
      </c>
      <c r="D308" t="str">
        <f>_xlfn.CONCAT("Recruit ", 'MOH HQ Vacancy Analysis'!H308, " Grade ", 'MOH HQ Vacancy Analysis'!L308, " ", 'MOH HQ Vacancy Analysis'!J308, " in the ",'MOH HQ Vacancy Analysis'!D308, " at Ministry of Health Headquarters")</f>
        <v>Recruit 0 Grade I Nutrition Officer in the Nutrition Treatment and Management Division at Ministry of Health Headquarters</v>
      </c>
      <c r="E308" s="2" t="str">
        <f t="shared" ref="E308" si="76">IF(M308&gt;0,"X","")</f>
        <v/>
      </c>
      <c r="F308" s="2" t="str">
        <f t="shared" ref="F308" si="77">IF(N308&gt;0,"X","")</f>
        <v/>
      </c>
      <c r="G308" s="2" t="str">
        <f t="shared" ref="G308" si="78">IF(O308&gt;0,"X","")</f>
        <v/>
      </c>
      <c r="H308" s="2" t="str">
        <f t="shared" ref="H308" si="79">IF(P308&gt;0,"X","")</f>
        <v/>
      </c>
      <c r="I308" s="2" t="str">
        <f t="shared" ref="I308" si="80">IF(Q308&gt;0,"X","")</f>
        <v/>
      </c>
      <c r="J308" s="2" t="str">
        <f t="shared" ref="J308" si="81">IF(R308&gt;0,"X","")</f>
        <v/>
      </c>
      <c r="K308" s="2" t="str">
        <f t="shared" ref="K308" si="82">IF(S308&gt;0,"X","")</f>
        <v/>
      </c>
      <c r="L308" s="2" t="str">
        <f t="shared" ref="L308" si="83">IF(T308&gt;0,"X","")</f>
        <v/>
      </c>
      <c r="M308" s="2">
        <f>'MOH HQ Vacancy Analysis'!H308*INDEX('Salary Bands &amp; COVID Allowances'!I:I, MATCH('MOH HQ Vacancy Analysis'!M308, 'Salary Bands &amp; COVID Allowances'!A:A, 0))</f>
        <v>0</v>
      </c>
      <c r="N308" s="34">
        <f t="shared" ref="N308" si="84">M308</f>
        <v>0</v>
      </c>
      <c r="O308" s="34">
        <f t="shared" ref="O308" si="85">M308</f>
        <v>0</v>
      </c>
      <c r="P308" s="34">
        <f t="shared" ref="P308" si="86">M308</f>
        <v>0</v>
      </c>
      <c r="Q308" s="34">
        <f t="shared" ref="Q308" si="87">M308</f>
        <v>0</v>
      </c>
      <c r="R308" s="34">
        <f t="shared" ref="R308" si="88">M308</f>
        <v>0</v>
      </c>
      <c r="S308" s="34">
        <f t="shared" ref="S308" si="89">M308</f>
        <v>0</v>
      </c>
      <c r="T308" s="34">
        <f t="shared" ref="T308" si="90">M308</f>
        <v>0</v>
      </c>
    </row>
    <row r="311" spans="1:20" x14ac:dyDescent="0.3">
      <c r="D311" s="38" t="s">
        <v>213</v>
      </c>
    </row>
    <row r="312" spans="1:20" x14ac:dyDescent="0.3">
      <c r="D312" s="38" t="s">
        <v>214</v>
      </c>
      <c r="E312" s="38">
        <f>COUNTA(D3:D308)</f>
        <v>306</v>
      </c>
      <c r="F312" s="38">
        <f>COUNTA('MOH HQ Vacancy Analysis'!D3:D308)</f>
        <v>306</v>
      </c>
      <c r="G312" s="38" t="b">
        <f>E312=F312</f>
        <v>1</v>
      </c>
    </row>
    <row r="313" spans="1:20" x14ac:dyDescent="0.3">
      <c r="D313" s="37"/>
    </row>
  </sheetData>
  <autoFilter ref="D2:M307" xr:uid="{5B8F6C0B-EC3A-4C45-8408-C83E8D04D67B}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D360-2E0A-4B0A-AB31-5933AACCFEEA}">
  <dimension ref="A1"/>
  <sheetViews>
    <sheetView workbookViewId="0">
      <selection activeCell="B1" sqref="B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E7F8-1257-499A-8602-9F46790A1DC2}">
  <dimension ref="A1:O308"/>
  <sheetViews>
    <sheetView topLeftCell="C2" zoomScale="98" zoomScaleNormal="70" workbookViewId="0">
      <selection activeCell="M241" sqref="M241"/>
    </sheetView>
  </sheetViews>
  <sheetFormatPr defaultRowHeight="14.4" x14ac:dyDescent="0.3"/>
  <cols>
    <col min="1" max="2" width="27.109375" customWidth="1"/>
    <col min="3" max="4" width="51.88671875" customWidth="1"/>
    <col min="5" max="5" width="25.109375" customWidth="1"/>
    <col min="6" max="9" width="17.6640625" customWidth="1"/>
    <col min="10" max="10" width="32" customWidth="1"/>
    <col min="11" max="11" width="43.44140625" hidden="1" customWidth="1"/>
    <col min="12" max="13" width="11.44140625" style="17" customWidth="1"/>
  </cols>
  <sheetData>
    <row r="1" spans="1:15" ht="21" x14ac:dyDescent="0.4">
      <c r="C1" s="39" t="s">
        <v>2</v>
      </c>
      <c r="D1" s="39"/>
      <c r="E1" s="39"/>
      <c r="F1" s="39"/>
      <c r="G1" s="39"/>
      <c r="H1" s="39"/>
      <c r="I1" s="39"/>
      <c r="J1" s="39"/>
      <c r="K1" s="39"/>
      <c r="L1" s="39"/>
      <c r="M1" s="3"/>
      <c r="O1" t="s">
        <v>3</v>
      </c>
    </row>
    <row r="2" spans="1:15" ht="62.4" x14ac:dyDescent="0.3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5" t="s">
        <v>14</v>
      </c>
      <c r="L2" s="5" t="s">
        <v>15</v>
      </c>
      <c r="M2" s="6" t="s">
        <v>16</v>
      </c>
      <c r="N2" s="7" t="s">
        <v>17</v>
      </c>
    </row>
    <row r="3" spans="1:15" ht="15" customHeight="1" x14ac:dyDescent="0.3">
      <c r="A3" s="8" t="s">
        <v>18</v>
      </c>
      <c r="B3" s="8" t="s">
        <v>19</v>
      </c>
      <c r="C3" s="9" t="s">
        <v>20</v>
      </c>
      <c r="D3" s="8" t="str">
        <f t="shared" ref="D3:D62" si="0">TRIM(PROPER(C3))</f>
        <v>Management</v>
      </c>
      <c r="E3" s="10">
        <v>1</v>
      </c>
      <c r="F3" s="11">
        <v>2</v>
      </c>
      <c r="G3" s="11">
        <f t="shared" ref="G3:G70" si="1">IF(E3-F3&lt;0,0,E3-F3)</f>
        <v>0</v>
      </c>
      <c r="H3" s="11">
        <f>IF(G3&gt;0, G3, 0)</f>
        <v>0</v>
      </c>
      <c r="I3" s="12">
        <f t="shared" ref="I3:I70" si="2">G3/SUM(F3:G3)</f>
        <v>0</v>
      </c>
      <c r="J3" s="9" t="s">
        <v>21</v>
      </c>
      <c r="K3" s="13" t="str">
        <f>INDEX('[5]Key - Title'!$B$2:$E$4382,MATCH('MOH HQ Vacancy Analysis'!$J3,'[5]Key - Title'!$B$2:$B$4382,0),2)</f>
        <v>_NOT INCLUDED</v>
      </c>
      <c r="L3" s="14" t="s">
        <v>22</v>
      </c>
      <c r="M3" s="15" t="str">
        <f>L3</f>
        <v>C</v>
      </c>
      <c r="N3">
        <v>1</v>
      </c>
    </row>
    <row r="4" spans="1:15" ht="15" customHeight="1" x14ac:dyDescent="0.3">
      <c r="A4" s="8" t="s">
        <v>18</v>
      </c>
      <c r="B4" s="8" t="s">
        <v>19</v>
      </c>
      <c r="C4" s="9" t="s">
        <v>20</v>
      </c>
      <c r="D4" s="8" t="str">
        <f t="shared" si="0"/>
        <v>Management</v>
      </c>
      <c r="E4" s="10">
        <v>1</v>
      </c>
      <c r="F4" s="11">
        <v>1</v>
      </c>
      <c r="G4" s="11">
        <f t="shared" si="1"/>
        <v>0</v>
      </c>
      <c r="H4" s="11">
        <f t="shared" ref="H4:H71" si="3">IF(G4&gt;0, G4, 0)</f>
        <v>0</v>
      </c>
      <c r="I4" s="12">
        <f t="shared" si="2"/>
        <v>0</v>
      </c>
      <c r="J4" s="9" t="s">
        <v>23</v>
      </c>
      <c r="K4" s="13" t="str">
        <f>INDEX('[5]Key - Title'!$B$2:$E$4382,MATCH('MOH HQ Vacancy Analysis'!$J4,'[5]Key - Title'!$B$2:$B$4382,0),2)</f>
        <v>_NOT INCLUDED</v>
      </c>
      <c r="L4" s="14" t="s">
        <v>24</v>
      </c>
      <c r="M4" s="15" t="str">
        <f t="shared" ref="M4:M67" si="4">L4</f>
        <v>H</v>
      </c>
      <c r="N4">
        <v>2</v>
      </c>
    </row>
    <row r="5" spans="1:15" ht="15" customHeight="1" x14ac:dyDescent="0.3">
      <c r="A5" s="8" t="s">
        <v>18</v>
      </c>
      <c r="B5" s="8" t="s">
        <v>19</v>
      </c>
      <c r="C5" s="9" t="s">
        <v>25</v>
      </c>
      <c r="D5" s="8" t="str">
        <f t="shared" si="0"/>
        <v>Health Services</v>
      </c>
      <c r="E5" s="10">
        <v>1</v>
      </c>
      <c r="F5" s="11">
        <v>2</v>
      </c>
      <c r="G5" s="11">
        <f t="shared" si="1"/>
        <v>0</v>
      </c>
      <c r="H5" s="11">
        <f t="shared" si="3"/>
        <v>0</v>
      </c>
      <c r="I5" s="12">
        <f t="shared" si="2"/>
        <v>0</v>
      </c>
      <c r="J5" s="9" t="s">
        <v>26</v>
      </c>
      <c r="K5" s="13" t="str">
        <f>INDEX('[5]Key - Title'!$B$2:$E$4382,MATCH('MOH HQ Vacancy Analysis'!$J5,'[5]Key - Title'!$B$2:$B$4382,0),2)</f>
        <v>_NOT INCLUDED</v>
      </c>
      <c r="L5" s="14" t="s">
        <v>22</v>
      </c>
      <c r="M5" s="15" t="str">
        <f t="shared" si="4"/>
        <v>C</v>
      </c>
      <c r="N5">
        <v>3</v>
      </c>
    </row>
    <row r="6" spans="1:15" ht="15" customHeight="1" x14ac:dyDescent="0.3">
      <c r="A6" s="8" t="s">
        <v>18</v>
      </c>
      <c r="B6" s="8" t="s">
        <v>19</v>
      </c>
      <c r="C6" s="9" t="s">
        <v>25</v>
      </c>
      <c r="D6" s="8" t="str">
        <f t="shared" si="0"/>
        <v>Health Services</v>
      </c>
      <c r="E6" s="10">
        <v>1</v>
      </c>
      <c r="F6" s="11">
        <v>0</v>
      </c>
      <c r="G6" s="11">
        <f t="shared" si="1"/>
        <v>1</v>
      </c>
      <c r="H6" s="11">
        <f t="shared" si="3"/>
        <v>1</v>
      </c>
      <c r="I6" s="12">
        <f t="shared" si="2"/>
        <v>1</v>
      </c>
      <c r="J6" s="9" t="s">
        <v>23</v>
      </c>
      <c r="K6" s="13" t="str">
        <f>INDEX('[5]Key - Title'!$B$2:$E$4382,MATCH('MOH HQ Vacancy Analysis'!$J6,'[5]Key - Title'!$B$2:$B$4382,0),2)</f>
        <v>_NOT INCLUDED</v>
      </c>
      <c r="L6" s="14" t="s">
        <v>24</v>
      </c>
      <c r="M6" s="15" t="str">
        <f t="shared" si="4"/>
        <v>H</v>
      </c>
      <c r="N6">
        <v>4</v>
      </c>
    </row>
    <row r="7" spans="1:15" ht="15" customHeight="1" x14ac:dyDescent="0.3">
      <c r="A7" s="8" t="s">
        <v>18</v>
      </c>
      <c r="B7" s="8" t="s">
        <v>19</v>
      </c>
      <c r="C7" s="9" t="s">
        <v>27</v>
      </c>
      <c r="D7" s="8" t="str">
        <f t="shared" si="0"/>
        <v>Community And Promotive Health Department</v>
      </c>
      <c r="E7" s="10">
        <v>1</v>
      </c>
      <c r="F7" s="11">
        <v>1</v>
      </c>
      <c r="G7" s="11">
        <f t="shared" si="1"/>
        <v>0</v>
      </c>
      <c r="H7" s="11">
        <f t="shared" si="3"/>
        <v>0</v>
      </c>
      <c r="I7" s="12">
        <f t="shared" si="2"/>
        <v>0</v>
      </c>
      <c r="J7" s="9" t="s">
        <v>28</v>
      </c>
      <c r="K7" s="13" t="str">
        <f>INDEX('[5]Key - Title'!$B$2:$E$4382,MATCH('MOH HQ Vacancy Analysis'!$J7,'[5]Key - Title'!$B$2:$B$4382,0),2)</f>
        <v>_NOT INCLUDED</v>
      </c>
      <c r="L7" s="14" t="s">
        <v>29</v>
      </c>
      <c r="M7" s="15" t="str">
        <f t="shared" si="4"/>
        <v>D</v>
      </c>
      <c r="N7">
        <v>5</v>
      </c>
    </row>
    <row r="8" spans="1:15" ht="15" customHeight="1" x14ac:dyDescent="0.3">
      <c r="A8" s="8" t="s">
        <v>18</v>
      </c>
      <c r="B8" s="8" t="s">
        <v>19</v>
      </c>
      <c r="C8" s="9" t="s">
        <v>27</v>
      </c>
      <c r="D8" s="8" t="str">
        <f t="shared" si="0"/>
        <v>Community And Promotive Health Department</v>
      </c>
      <c r="E8" s="10">
        <v>1</v>
      </c>
      <c r="F8" s="11">
        <v>0</v>
      </c>
      <c r="G8" s="11">
        <f t="shared" si="1"/>
        <v>1</v>
      </c>
      <c r="H8" s="11">
        <f t="shared" si="3"/>
        <v>1</v>
      </c>
      <c r="I8" s="12">
        <f t="shared" si="2"/>
        <v>1</v>
      </c>
      <c r="J8" s="9" t="s">
        <v>21</v>
      </c>
      <c r="K8" s="13" t="str">
        <f>INDEX('[5]Key - Title'!$B$2:$E$4382,MATCH('MOH HQ Vacancy Analysis'!$J8,'[5]Key - Title'!$B$2:$B$4382,0),2)</f>
        <v>_NOT INCLUDED</v>
      </c>
      <c r="L8" s="14" t="s">
        <v>30</v>
      </c>
      <c r="M8" s="15" t="str">
        <f t="shared" si="4"/>
        <v>I</v>
      </c>
      <c r="N8">
        <v>6</v>
      </c>
    </row>
    <row r="9" spans="1:15" ht="15" customHeight="1" x14ac:dyDescent="0.3">
      <c r="A9" s="8" t="s">
        <v>18</v>
      </c>
      <c r="B9" s="8" t="s">
        <v>19</v>
      </c>
      <c r="C9" s="9" t="s">
        <v>31</v>
      </c>
      <c r="D9" s="8" t="str">
        <f t="shared" si="0"/>
        <v>Public Health Division</v>
      </c>
      <c r="E9" s="10">
        <v>1</v>
      </c>
      <c r="F9" s="11">
        <v>1</v>
      </c>
      <c r="G9" s="11">
        <f t="shared" si="1"/>
        <v>0</v>
      </c>
      <c r="H9" s="11">
        <f t="shared" si="3"/>
        <v>0</v>
      </c>
      <c r="I9" s="12">
        <f t="shared" si="2"/>
        <v>0</v>
      </c>
      <c r="J9" s="9" t="s">
        <v>28</v>
      </c>
      <c r="K9" s="13" t="str">
        <f>INDEX('[5]Key - Title'!$B$2:$E$4382,MATCH('MOH HQ Vacancy Analysis'!$J9,'[5]Key - Title'!$B$2:$B$4382,0),2)</f>
        <v>_NOT INCLUDED</v>
      </c>
      <c r="L9" s="14" t="s">
        <v>32</v>
      </c>
      <c r="M9" s="15" t="s">
        <v>33</v>
      </c>
      <c r="N9">
        <v>7</v>
      </c>
    </row>
    <row r="10" spans="1:15" ht="15" customHeight="1" x14ac:dyDescent="0.3">
      <c r="A10" s="8" t="s">
        <v>18</v>
      </c>
      <c r="B10" s="8" t="s">
        <v>19</v>
      </c>
      <c r="C10" s="9" t="s">
        <v>31</v>
      </c>
      <c r="D10" s="8" t="str">
        <f t="shared" si="0"/>
        <v>Public Health Division</v>
      </c>
      <c r="E10" s="10">
        <v>1</v>
      </c>
      <c r="F10" s="11">
        <v>1</v>
      </c>
      <c r="G10" s="11">
        <f t="shared" si="1"/>
        <v>0</v>
      </c>
      <c r="H10" s="11">
        <f t="shared" si="3"/>
        <v>0</v>
      </c>
      <c r="I10" s="12">
        <f t="shared" si="2"/>
        <v>0</v>
      </c>
      <c r="J10" s="9" t="s">
        <v>34</v>
      </c>
      <c r="K10" s="13" t="str">
        <f>INDEX('[5]Key - Title'!$B$2:$E$4382,MATCH('MOH HQ Vacancy Analysis'!$J10,'[5]Key - Title'!$B$2:$B$4382,0),2)</f>
        <v>_NOT INCLUDED</v>
      </c>
      <c r="L10" s="14" t="s">
        <v>35</v>
      </c>
      <c r="M10" s="15" t="str">
        <f t="shared" si="4"/>
        <v>K</v>
      </c>
      <c r="N10">
        <v>8</v>
      </c>
    </row>
    <row r="11" spans="1:15" ht="15" customHeight="1" x14ac:dyDescent="0.3">
      <c r="A11" s="8" t="s">
        <v>18</v>
      </c>
      <c r="B11" s="8" t="s">
        <v>19</v>
      </c>
      <c r="C11" s="9" t="s">
        <v>36</v>
      </c>
      <c r="D11" s="8" t="str">
        <f>TRIM(PROPER(C11))</f>
        <v>Health Promotion Division</v>
      </c>
      <c r="E11" s="10">
        <v>1</v>
      </c>
      <c r="F11" s="11">
        <v>0</v>
      </c>
      <c r="G11" s="11">
        <f>IF(E11-F11&lt;0,0,E11-F11)</f>
        <v>1</v>
      </c>
      <c r="H11" s="11">
        <f t="shared" si="3"/>
        <v>1</v>
      </c>
      <c r="I11" s="12">
        <f>G11/SUM(F11:G11)</f>
        <v>1</v>
      </c>
      <c r="J11" s="9" t="s">
        <v>37</v>
      </c>
      <c r="K11" s="13" t="str">
        <f>INDEX('[5]Key - Title'!$B$2:$E$4382,MATCH('MOH HQ Vacancy Analysis'!$J11,'[5]Key - Title'!$B$2:$B$4382,0),2)</f>
        <v>_NOT INCLUDED</v>
      </c>
      <c r="L11" s="14" t="s">
        <v>32</v>
      </c>
      <c r="M11" s="15" t="s">
        <v>38</v>
      </c>
      <c r="N11">
        <v>9</v>
      </c>
    </row>
    <row r="12" spans="1:15" ht="15" customHeight="1" x14ac:dyDescent="0.3">
      <c r="A12" s="8" t="s">
        <v>18</v>
      </c>
      <c r="B12" s="8" t="s">
        <v>19</v>
      </c>
      <c r="C12" s="9" t="s">
        <v>36</v>
      </c>
      <c r="D12" s="8" t="str">
        <f>TRIM(PROPER(C12))</f>
        <v>Health Promotion Division</v>
      </c>
      <c r="E12" s="10">
        <v>3</v>
      </c>
      <c r="F12" s="11">
        <v>1</v>
      </c>
      <c r="G12" s="11">
        <f>IF(E12-F12&lt;0,0,E12-F12)</f>
        <v>2</v>
      </c>
      <c r="H12" s="11">
        <f t="shared" si="3"/>
        <v>2</v>
      </c>
      <c r="I12" s="12">
        <f>G12/SUM(F12:G12)</f>
        <v>0.66666666666666663</v>
      </c>
      <c r="J12" s="9" t="s">
        <v>21</v>
      </c>
      <c r="K12" s="13" t="str">
        <f>INDEX('[5]Key - Title'!$B$2:$E$4382,MATCH('MOH HQ Vacancy Analysis'!$J12,'[5]Key - Title'!$B$2:$B$4382,0),2)</f>
        <v>_NOT INCLUDED</v>
      </c>
      <c r="L12" s="14" t="s">
        <v>39</v>
      </c>
      <c r="M12" s="15" t="str">
        <f t="shared" si="4"/>
        <v>F</v>
      </c>
      <c r="N12">
        <v>10</v>
      </c>
    </row>
    <row r="13" spans="1:15" ht="15" customHeight="1" x14ac:dyDescent="0.3">
      <c r="A13" s="8" t="s">
        <v>18</v>
      </c>
      <c r="B13" s="8" t="s">
        <v>19</v>
      </c>
      <c r="C13" s="9" t="s">
        <v>36</v>
      </c>
      <c r="D13" s="8" t="str">
        <f>TRIM(PROPER(C13))</f>
        <v>Health Promotion Division</v>
      </c>
      <c r="E13" s="10">
        <v>6</v>
      </c>
      <c r="F13" s="11">
        <v>1</v>
      </c>
      <c r="G13" s="11">
        <f>IF(E13-F13&lt;0,0,E13-F13)</f>
        <v>5</v>
      </c>
      <c r="H13" s="11">
        <f t="shared" si="3"/>
        <v>5</v>
      </c>
      <c r="I13" s="12">
        <f>G13/SUM(F13:G13)</f>
        <v>0.83333333333333337</v>
      </c>
      <c r="J13" s="9" t="s">
        <v>21</v>
      </c>
      <c r="K13" s="13" t="str">
        <f>INDEX('[5]Key - Title'!$B$2:$E$4382,MATCH('MOH HQ Vacancy Analysis'!$J13,'[5]Key - Title'!$B$2:$B$4382,0),2)</f>
        <v>_NOT INCLUDED</v>
      </c>
      <c r="L13" s="14" t="s">
        <v>40</v>
      </c>
      <c r="M13" s="15" t="str">
        <f t="shared" si="4"/>
        <v>G</v>
      </c>
      <c r="N13">
        <v>11</v>
      </c>
    </row>
    <row r="14" spans="1:15" ht="15" customHeight="1" x14ac:dyDescent="0.3">
      <c r="A14" s="8" t="s">
        <v>18</v>
      </c>
      <c r="B14" s="8" t="s">
        <v>19</v>
      </c>
      <c r="C14" s="9" t="s">
        <v>36</v>
      </c>
      <c r="D14" s="8" t="str">
        <f>TRIM(PROPER(C14))</f>
        <v>Health Promotion Division</v>
      </c>
      <c r="E14" s="10">
        <v>1</v>
      </c>
      <c r="F14" s="11">
        <v>0</v>
      </c>
      <c r="G14" s="11">
        <f>IF(E14-F14&lt;0,0,E14-F14)</f>
        <v>1</v>
      </c>
      <c r="H14" s="11">
        <f t="shared" si="3"/>
        <v>1</v>
      </c>
      <c r="I14" s="12">
        <f>G14/SUM(F14:G14)</f>
        <v>1</v>
      </c>
      <c r="J14" s="9" t="s">
        <v>34</v>
      </c>
      <c r="K14" s="13" t="str">
        <f>INDEX('[5]Key - Title'!$B$2:$E$4382,MATCH('MOH HQ Vacancy Analysis'!$J14,'[5]Key - Title'!$B$2:$B$4382,0),2)</f>
        <v>_NOT INCLUDED</v>
      </c>
      <c r="L14" s="14" t="s">
        <v>35</v>
      </c>
      <c r="M14" s="15" t="str">
        <f t="shared" si="4"/>
        <v>K</v>
      </c>
      <c r="N14">
        <v>12</v>
      </c>
    </row>
    <row r="15" spans="1:15" ht="15" customHeight="1" x14ac:dyDescent="0.3">
      <c r="A15" s="8" t="s">
        <v>18</v>
      </c>
      <c r="B15" s="8" t="s">
        <v>19</v>
      </c>
      <c r="C15" s="9" t="s">
        <v>41</v>
      </c>
      <c r="D15" s="8" t="s">
        <v>42</v>
      </c>
      <c r="E15" s="10">
        <v>1</v>
      </c>
      <c r="F15" s="11">
        <v>1</v>
      </c>
      <c r="G15" s="11">
        <f t="shared" si="1"/>
        <v>0</v>
      </c>
      <c r="H15" s="11">
        <f t="shared" si="3"/>
        <v>0</v>
      </c>
      <c r="I15" s="12">
        <f t="shared" si="2"/>
        <v>0</v>
      </c>
      <c r="J15" s="13" t="s">
        <v>28</v>
      </c>
      <c r="K15" s="13" t="str">
        <f>INDEX('[5]Key - Title'!$B$2:$E$4382,MATCH('MOH HQ Vacancy Analysis'!$J15,'[5]Key - Title'!$B$2:$B$4382,0),2)</f>
        <v>_NOT INCLUDED</v>
      </c>
      <c r="L15" s="14" t="s">
        <v>32</v>
      </c>
      <c r="M15" s="15" t="s">
        <v>33</v>
      </c>
      <c r="N15">
        <v>13</v>
      </c>
    </row>
    <row r="16" spans="1:15" ht="15" customHeight="1" x14ac:dyDescent="0.3">
      <c r="A16" s="8" t="s">
        <v>18</v>
      </c>
      <c r="B16" s="8" t="s">
        <v>19</v>
      </c>
      <c r="C16" s="9" t="s">
        <v>41</v>
      </c>
      <c r="D16" s="8" t="s">
        <v>42</v>
      </c>
      <c r="E16" s="10">
        <v>1</v>
      </c>
      <c r="F16" s="11">
        <v>0</v>
      </c>
      <c r="G16" s="11">
        <f t="shared" si="1"/>
        <v>1</v>
      </c>
      <c r="H16" s="11">
        <f t="shared" si="3"/>
        <v>1</v>
      </c>
      <c r="I16" s="12">
        <f t="shared" si="2"/>
        <v>1</v>
      </c>
      <c r="J16" s="13" t="s">
        <v>43</v>
      </c>
      <c r="K16" s="13" t="str">
        <f>INDEX('[5]Key - Title'!$B$2:$E$4382,MATCH('MOH HQ Vacancy Analysis'!$J16,'[5]Key - Title'!$B$2:$B$4382,0),2)</f>
        <v>_NOT INCLUDED</v>
      </c>
      <c r="L16" s="14" t="s">
        <v>40</v>
      </c>
      <c r="M16" s="15" t="str">
        <f t="shared" si="4"/>
        <v>G</v>
      </c>
      <c r="N16">
        <v>14</v>
      </c>
    </row>
    <row r="17" spans="1:14" ht="15" customHeight="1" x14ac:dyDescent="0.3">
      <c r="A17" s="8" t="s">
        <v>18</v>
      </c>
      <c r="B17" s="8" t="s">
        <v>19</v>
      </c>
      <c r="C17" s="9" t="s">
        <v>41</v>
      </c>
      <c r="D17" s="8" t="s">
        <v>42</v>
      </c>
      <c r="E17" s="10">
        <v>1</v>
      </c>
      <c r="F17" s="11">
        <v>1</v>
      </c>
      <c r="G17" s="11">
        <f t="shared" si="1"/>
        <v>0</v>
      </c>
      <c r="H17" s="11">
        <f t="shared" si="3"/>
        <v>0</v>
      </c>
      <c r="I17" s="12">
        <f t="shared" si="2"/>
        <v>0</v>
      </c>
      <c r="J17" s="13" t="s">
        <v>34</v>
      </c>
      <c r="K17" s="13" t="str">
        <f>INDEX('[5]Key - Title'!$B$2:$E$4382,MATCH('MOH HQ Vacancy Analysis'!$J17,'[5]Key - Title'!$B$2:$B$4382,0),2)</f>
        <v>_NOT INCLUDED</v>
      </c>
      <c r="L17" s="14" t="s">
        <v>35</v>
      </c>
      <c r="M17" s="15" t="str">
        <f t="shared" si="4"/>
        <v>K</v>
      </c>
      <c r="N17">
        <v>15</v>
      </c>
    </row>
    <row r="18" spans="1:14" ht="15" customHeight="1" x14ac:dyDescent="0.3">
      <c r="A18" s="8" t="s">
        <v>18</v>
      </c>
      <c r="B18" s="8" t="s">
        <v>19</v>
      </c>
      <c r="C18" s="9" t="s">
        <v>44</v>
      </c>
      <c r="D18" s="8" t="s">
        <v>44</v>
      </c>
      <c r="E18" s="10">
        <v>1</v>
      </c>
      <c r="F18" s="11">
        <v>0</v>
      </c>
      <c r="G18" s="11">
        <f t="shared" si="1"/>
        <v>1</v>
      </c>
      <c r="H18" s="11">
        <f t="shared" si="3"/>
        <v>1</v>
      </c>
      <c r="I18" s="12">
        <f t="shared" si="2"/>
        <v>1</v>
      </c>
      <c r="J18" s="13" t="s">
        <v>45</v>
      </c>
      <c r="K18" s="13" t="str">
        <f>INDEX('[5]Key - Title'!$B$2:$E$4382,MATCH('MOH HQ Vacancy Analysis'!$J18,'[5]Key - Title'!$B$2:$B$4382,0),2)</f>
        <v>_NOT INCLUDED</v>
      </c>
      <c r="L18" s="14" t="s">
        <v>30</v>
      </c>
      <c r="M18" s="15" t="str">
        <f t="shared" si="4"/>
        <v>I</v>
      </c>
      <c r="N18">
        <v>16</v>
      </c>
    </row>
    <row r="19" spans="1:14" ht="15" customHeight="1" x14ac:dyDescent="0.3">
      <c r="A19" s="8" t="s">
        <v>18</v>
      </c>
      <c r="B19" s="8" t="s">
        <v>19</v>
      </c>
      <c r="C19" s="9" t="s">
        <v>44</v>
      </c>
      <c r="D19" s="8" t="s">
        <v>44</v>
      </c>
      <c r="E19" s="10">
        <v>1</v>
      </c>
      <c r="F19" s="11">
        <v>1</v>
      </c>
      <c r="G19" s="11">
        <f t="shared" si="1"/>
        <v>0</v>
      </c>
      <c r="H19" s="11">
        <f t="shared" si="3"/>
        <v>0</v>
      </c>
      <c r="I19" s="12">
        <f t="shared" si="2"/>
        <v>0</v>
      </c>
      <c r="J19" s="13" t="s">
        <v>34</v>
      </c>
      <c r="K19" s="13" t="str">
        <f>INDEX('[5]Key - Title'!$B$2:$E$4382,MATCH('MOH HQ Vacancy Analysis'!$J19,'[5]Key - Title'!$B$2:$B$4382,0),2)</f>
        <v>_NOT INCLUDED</v>
      </c>
      <c r="L19" s="14" t="s">
        <v>35</v>
      </c>
      <c r="M19" s="15" t="str">
        <f t="shared" si="4"/>
        <v>K</v>
      </c>
      <c r="N19">
        <v>17</v>
      </c>
    </row>
    <row r="20" spans="1:14" ht="15" customHeight="1" x14ac:dyDescent="0.3">
      <c r="A20" s="8" t="s">
        <v>18</v>
      </c>
      <c r="B20" s="8" t="s">
        <v>19</v>
      </c>
      <c r="C20" s="9" t="s">
        <v>46</v>
      </c>
      <c r="D20" s="8" t="s">
        <v>46</v>
      </c>
      <c r="E20" s="10">
        <v>1</v>
      </c>
      <c r="F20" s="11">
        <v>1</v>
      </c>
      <c r="G20" s="11">
        <f t="shared" si="1"/>
        <v>0</v>
      </c>
      <c r="H20" s="11">
        <f t="shared" si="3"/>
        <v>0</v>
      </c>
      <c r="I20" s="12">
        <f t="shared" si="2"/>
        <v>0</v>
      </c>
      <c r="J20" s="13" t="s">
        <v>28</v>
      </c>
      <c r="K20" s="13" t="str">
        <f>INDEX('[5]Key - Title'!$B$2:$E$4382,MATCH('MOH HQ Vacancy Analysis'!$J20,'[5]Key - Title'!$B$2:$B$4382,0),2)</f>
        <v>_NOT INCLUDED</v>
      </c>
      <c r="L20" s="14" t="s">
        <v>32</v>
      </c>
      <c r="M20" s="15" t="s">
        <v>33</v>
      </c>
      <c r="N20">
        <v>18</v>
      </c>
    </row>
    <row r="21" spans="1:14" ht="15" customHeight="1" x14ac:dyDescent="0.3">
      <c r="A21" s="8" t="s">
        <v>18</v>
      </c>
      <c r="B21" s="8" t="s">
        <v>19</v>
      </c>
      <c r="C21" s="9" t="s">
        <v>46</v>
      </c>
      <c r="D21" s="8" t="s">
        <v>46</v>
      </c>
      <c r="E21" s="10">
        <v>1</v>
      </c>
      <c r="F21" s="11">
        <v>0</v>
      </c>
      <c r="G21" s="11">
        <f t="shared" si="1"/>
        <v>1</v>
      </c>
      <c r="H21" s="11">
        <f t="shared" si="3"/>
        <v>1</v>
      </c>
      <c r="I21" s="12">
        <f t="shared" si="2"/>
        <v>1</v>
      </c>
      <c r="J21" s="13" t="s">
        <v>43</v>
      </c>
      <c r="K21" s="13" t="s">
        <v>47</v>
      </c>
      <c r="L21" s="14" t="s">
        <v>30</v>
      </c>
      <c r="M21" s="15" t="str">
        <f t="shared" si="4"/>
        <v>I</v>
      </c>
      <c r="N21">
        <v>19</v>
      </c>
    </row>
    <row r="22" spans="1:14" ht="15" customHeight="1" x14ac:dyDescent="0.3">
      <c r="A22" s="8" t="s">
        <v>18</v>
      </c>
      <c r="B22" s="8" t="s">
        <v>19</v>
      </c>
      <c r="C22" s="9" t="s">
        <v>46</v>
      </c>
      <c r="D22" s="8" t="s">
        <v>46</v>
      </c>
      <c r="E22" s="10">
        <v>1</v>
      </c>
      <c r="F22" s="11">
        <v>0</v>
      </c>
      <c r="G22" s="11">
        <f t="shared" si="1"/>
        <v>1</v>
      </c>
      <c r="H22" s="11">
        <f t="shared" si="3"/>
        <v>1</v>
      </c>
      <c r="I22" s="12">
        <f t="shared" si="2"/>
        <v>1</v>
      </c>
      <c r="J22" s="13" t="s">
        <v>34</v>
      </c>
      <c r="K22" s="13" t="s">
        <v>47</v>
      </c>
      <c r="L22" s="14" t="s">
        <v>35</v>
      </c>
      <c r="M22" s="15" t="str">
        <f t="shared" si="4"/>
        <v>K</v>
      </c>
      <c r="N22">
        <v>20</v>
      </c>
    </row>
    <row r="23" spans="1:14" ht="15" customHeight="1" x14ac:dyDescent="0.3">
      <c r="A23" s="8" t="s">
        <v>18</v>
      </c>
      <c r="B23" s="8" t="s">
        <v>19</v>
      </c>
      <c r="C23" s="9" t="s">
        <v>48</v>
      </c>
      <c r="D23" s="16" t="s">
        <v>49</v>
      </c>
      <c r="E23" s="10">
        <v>1</v>
      </c>
      <c r="F23" s="11">
        <v>1</v>
      </c>
      <c r="G23" s="11">
        <f t="shared" si="1"/>
        <v>0</v>
      </c>
      <c r="H23" s="11">
        <f t="shared" si="3"/>
        <v>0</v>
      </c>
      <c r="I23" s="12">
        <f t="shared" si="2"/>
        <v>0</v>
      </c>
      <c r="J23" s="13" t="s">
        <v>28</v>
      </c>
      <c r="K23" s="13" t="s">
        <v>47</v>
      </c>
      <c r="L23" s="14" t="s">
        <v>29</v>
      </c>
      <c r="M23" s="15" t="str">
        <f t="shared" si="4"/>
        <v>D</v>
      </c>
      <c r="N23">
        <v>21</v>
      </c>
    </row>
    <row r="24" spans="1:14" ht="15" customHeight="1" x14ac:dyDescent="0.3">
      <c r="A24" s="8" t="s">
        <v>18</v>
      </c>
      <c r="B24" s="8" t="s">
        <v>19</v>
      </c>
      <c r="C24" s="9" t="s">
        <v>48</v>
      </c>
      <c r="D24" s="16" t="s">
        <v>49</v>
      </c>
      <c r="E24" s="10">
        <v>1</v>
      </c>
      <c r="F24" s="11">
        <v>0</v>
      </c>
      <c r="G24" s="11">
        <f t="shared" si="1"/>
        <v>1</v>
      </c>
      <c r="H24" s="11">
        <f t="shared" si="3"/>
        <v>1</v>
      </c>
      <c r="I24" s="12">
        <f t="shared" si="2"/>
        <v>1</v>
      </c>
      <c r="J24" s="13" t="s">
        <v>43</v>
      </c>
      <c r="K24" s="13" t="s">
        <v>47</v>
      </c>
      <c r="L24" s="14" t="s">
        <v>30</v>
      </c>
      <c r="M24" s="15" t="str">
        <f t="shared" si="4"/>
        <v>I</v>
      </c>
      <c r="N24">
        <v>22</v>
      </c>
    </row>
    <row r="25" spans="1:14" ht="15" customHeight="1" x14ac:dyDescent="0.3">
      <c r="A25" s="8" t="s">
        <v>18</v>
      </c>
      <c r="B25" s="8" t="s">
        <v>19</v>
      </c>
      <c r="C25" s="9" t="s">
        <v>50</v>
      </c>
      <c r="D25" s="8" t="str">
        <f t="shared" si="0"/>
        <v>Clinical Practice Division</v>
      </c>
      <c r="E25" s="10">
        <v>1</v>
      </c>
      <c r="F25" s="11">
        <v>1</v>
      </c>
      <c r="G25" s="11">
        <f t="shared" si="1"/>
        <v>0</v>
      </c>
      <c r="H25" s="11">
        <f t="shared" si="3"/>
        <v>0</v>
      </c>
      <c r="I25" s="12">
        <f t="shared" si="2"/>
        <v>0</v>
      </c>
      <c r="J25" s="13" t="s">
        <v>28</v>
      </c>
      <c r="K25" s="13" t="s">
        <v>47</v>
      </c>
      <c r="L25" s="14" t="s">
        <v>32</v>
      </c>
      <c r="M25" s="15" t="s">
        <v>33</v>
      </c>
      <c r="N25">
        <v>23</v>
      </c>
    </row>
    <row r="26" spans="1:14" ht="15" customHeight="1" x14ac:dyDescent="0.3">
      <c r="A26" s="8" t="s">
        <v>18</v>
      </c>
      <c r="B26" s="8" t="s">
        <v>19</v>
      </c>
      <c r="C26" s="9" t="s">
        <v>50</v>
      </c>
      <c r="D26" s="8" t="str">
        <f t="shared" si="0"/>
        <v>Clinical Practice Division</v>
      </c>
      <c r="E26" s="10">
        <v>1</v>
      </c>
      <c r="F26" s="11">
        <v>1</v>
      </c>
      <c r="G26" s="11">
        <f t="shared" si="1"/>
        <v>0</v>
      </c>
      <c r="H26" s="11">
        <f t="shared" si="3"/>
        <v>0</v>
      </c>
      <c r="I26" s="12">
        <f t="shared" si="2"/>
        <v>0</v>
      </c>
      <c r="J26" s="13" t="s">
        <v>34</v>
      </c>
      <c r="K26" s="13" t="s">
        <v>47</v>
      </c>
      <c r="L26" s="14" t="s">
        <v>35</v>
      </c>
      <c r="M26" s="15" t="str">
        <f t="shared" si="4"/>
        <v>K</v>
      </c>
      <c r="N26">
        <v>24</v>
      </c>
    </row>
    <row r="27" spans="1:14" ht="15" customHeight="1" x14ac:dyDescent="0.3">
      <c r="A27" s="8" t="s">
        <v>18</v>
      </c>
      <c r="B27" s="8" t="s">
        <v>19</v>
      </c>
      <c r="C27" s="9" t="s">
        <v>51</v>
      </c>
      <c r="D27" s="16" t="s">
        <v>51</v>
      </c>
      <c r="E27" s="10">
        <v>1</v>
      </c>
      <c r="F27" s="11">
        <v>0</v>
      </c>
      <c r="G27" s="11">
        <f t="shared" si="1"/>
        <v>1</v>
      </c>
      <c r="H27" s="11">
        <f t="shared" si="3"/>
        <v>1</v>
      </c>
      <c r="I27" s="12">
        <f t="shared" si="2"/>
        <v>1</v>
      </c>
      <c r="J27" s="13" t="s">
        <v>43</v>
      </c>
      <c r="K27" s="13" t="s">
        <v>47</v>
      </c>
      <c r="L27" s="14" t="s">
        <v>40</v>
      </c>
      <c r="M27" s="15" t="str">
        <f t="shared" si="4"/>
        <v>G</v>
      </c>
      <c r="N27">
        <v>25</v>
      </c>
    </row>
    <row r="28" spans="1:14" ht="15" customHeight="1" x14ac:dyDescent="0.3">
      <c r="A28" s="8" t="s">
        <v>18</v>
      </c>
      <c r="B28" s="8" t="s">
        <v>19</v>
      </c>
      <c r="C28" s="9" t="s">
        <v>52</v>
      </c>
      <c r="D28" s="16" t="s">
        <v>53</v>
      </c>
      <c r="E28" s="10">
        <v>1</v>
      </c>
      <c r="F28" s="11">
        <v>1</v>
      </c>
      <c r="G28" s="11">
        <f t="shared" si="1"/>
        <v>0</v>
      </c>
      <c r="H28" s="11">
        <f t="shared" si="3"/>
        <v>0</v>
      </c>
      <c r="I28" s="12">
        <f t="shared" si="2"/>
        <v>0</v>
      </c>
      <c r="J28" s="13" t="s">
        <v>28</v>
      </c>
      <c r="K28" s="13" t="s">
        <v>47</v>
      </c>
      <c r="L28" s="14" t="s">
        <v>32</v>
      </c>
      <c r="M28" s="15" t="s">
        <v>33</v>
      </c>
      <c r="N28">
        <v>26</v>
      </c>
    </row>
    <row r="29" spans="1:14" ht="15" customHeight="1" x14ac:dyDescent="0.3">
      <c r="A29" s="8" t="s">
        <v>18</v>
      </c>
      <c r="B29" s="8" t="s">
        <v>19</v>
      </c>
      <c r="C29" s="9" t="s">
        <v>54</v>
      </c>
      <c r="D29" s="8" t="str">
        <f t="shared" si="0"/>
        <v>Division</v>
      </c>
      <c r="E29" s="10">
        <v>1</v>
      </c>
      <c r="F29" s="11">
        <v>0</v>
      </c>
      <c r="G29" s="11">
        <f t="shared" si="1"/>
        <v>1</v>
      </c>
      <c r="H29" s="11">
        <f t="shared" si="3"/>
        <v>1</v>
      </c>
      <c r="I29" s="12">
        <f t="shared" si="2"/>
        <v>1</v>
      </c>
      <c r="J29" s="13" t="s">
        <v>28</v>
      </c>
      <c r="K29" s="13" t="s">
        <v>47</v>
      </c>
      <c r="L29" s="14" t="s">
        <v>32</v>
      </c>
      <c r="M29" s="15" t="s">
        <v>33</v>
      </c>
      <c r="N29">
        <v>27</v>
      </c>
    </row>
    <row r="30" spans="1:14" ht="15" customHeight="1" x14ac:dyDescent="0.3">
      <c r="A30" s="8" t="s">
        <v>18</v>
      </c>
      <c r="B30" s="8" t="s">
        <v>19</v>
      </c>
      <c r="C30" s="9" t="s">
        <v>55</v>
      </c>
      <c r="D30" s="8" t="s">
        <v>56</v>
      </c>
      <c r="E30" s="10">
        <v>1</v>
      </c>
      <c r="F30" s="11">
        <v>0</v>
      </c>
      <c r="G30" s="11">
        <f t="shared" si="1"/>
        <v>1</v>
      </c>
      <c r="H30" s="11">
        <f t="shared" si="3"/>
        <v>1</v>
      </c>
      <c r="I30" s="12">
        <f t="shared" si="2"/>
        <v>1</v>
      </c>
      <c r="J30" s="13" t="s">
        <v>28</v>
      </c>
      <c r="K30" s="13" t="s">
        <v>47</v>
      </c>
      <c r="L30" s="14" t="s">
        <v>32</v>
      </c>
      <c r="M30" s="15" t="s">
        <v>33</v>
      </c>
      <c r="N30">
        <v>28</v>
      </c>
    </row>
    <row r="31" spans="1:14" ht="15" customHeight="1" x14ac:dyDescent="0.3">
      <c r="A31" s="8" t="s">
        <v>18</v>
      </c>
      <c r="B31" s="8" t="s">
        <v>19</v>
      </c>
      <c r="C31" s="9" t="s">
        <v>55</v>
      </c>
      <c r="D31" s="8" t="s">
        <v>56</v>
      </c>
      <c r="E31" s="10">
        <v>1</v>
      </c>
      <c r="F31" s="11">
        <v>2</v>
      </c>
      <c r="G31" s="11">
        <f t="shared" si="1"/>
        <v>0</v>
      </c>
      <c r="H31" s="11">
        <f t="shared" si="3"/>
        <v>0</v>
      </c>
      <c r="I31" s="12">
        <f t="shared" si="2"/>
        <v>0</v>
      </c>
      <c r="J31" s="13" t="s">
        <v>57</v>
      </c>
      <c r="K31" s="13" t="s">
        <v>47</v>
      </c>
      <c r="L31" s="14" t="s">
        <v>39</v>
      </c>
      <c r="M31" s="15" t="str">
        <f t="shared" si="4"/>
        <v>F</v>
      </c>
      <c r="N31">
        <v>29</v>
      </c>
    </row>
    <row r="32" spans="1:14" ht="15" customHeight="1" x14ac:dyDescent="0.3">
      <c r="A32" s="8" t="s">
        <v>18</v>
      </c>
      <c r="B32" s="8" t="s">
        <v>19</v>
      </c>
      <c r="C32" s="9" t="s">
        <v>55</v>
      </c>
      <c r="D32" s="8" t="s">
        <v>56</v>
      </c>
      <c r="E32" s="10">
        <v>1</v>
      </c>
      <c r="F32" s="11">
        <v>0</v>
      </c>
      <c r="G32" s="11">
        <f t="shared" si="1"/>
        <v>1</v>
      </c>
      <c r="H32" s="11">
        <f t="shared" si="3"/>
        <v>1</v>
      </c>
      <c r="I32" s="12">
        <f t="shared" si="2"/>
        <v>1</v>
      </c>
      <c r="J32" s="13" t="s">
        <v>43</v>
      </c>
      <c r="K32" s="13" t="s">
        <v>47</v>
      </c>
      <c r="L32" s="14" t="s">
        <v>39</v>
      </c>
      <c r="M32" s="15" t="str">
        <f t="shared" si="4"/>
        <v>F</v>
      </c>
      <c r="N32">
        <v>30</v>
      </c>
    </row>
    <row r="33" spans="1:14" ht="15" customHeight="1" x14ac:dyDescent="0.3">
      <c r="A33" s="8" t="s">
        <v>18</v>
      </c>
      <c r="B33" s="8" t="s">
        <v>19</v>
      </c>
      <c r="C33" s="9" t="s">
        <v>55</v>
      </c>
      <c r="D33" s="8" t="s">
        <v>56</v>
      </c>
      <c r="E33" s="10">
        <v>2</v>
      </c>
      <c r="F33" s="11">
        <v>0</v>
      </c>
      <c r="G33" s="11">
        <f t="shared" si="1"/>
        <v>2</v>
      </c>
      <c r="H33" s="11">
        <f t="shared" si="3"/>
        <v>2</v>
      </c>
      <c r="I33" s="12">
        <f t="shared" si="2"/>
        <v>1</v>
      </c>
      <c r="J33" s="13" t="s">
        <v>57</v>
      </c>
      <c r="K33" s="13" t="s">
        <v>47</v>
      </c>
      <c r="L33" s="14" t="s">
        <v>40</v>
      </c>
      <c r="M33" s="15" t="str">
        <f t="shared" si="4"/>
        <v>G</v>
      </c>
      <c r="N33">
        <v>31</v>
      </c>
    </row>
    <row r="34" spans="1:14" ht="15" customHeight="1" x14ac:dyDescent="0.3">
      <c r="A34" s="8" t="s">
        <v>18</v>
      </c>
      <c r="B34" s="8" t="s">
        <v>19</v>
      </c>
      <c r="C34" s="9" t="s">
        <v>58</v>
      </c>
      <c r="D34" s="8" t="str">
        <f t="shared" si="0"/>
        <v>Pharmaceutical Services Division</v>
      </c>
      <c r="E34" s="10">
        <v>1</v>
      </c>
      <c r="F34" s="11">
        <v>0</v>
      </c>
      <c r="G34" s="11">
        <f t="shared" si="1"/>
        <v>1</v>
      </c>
      <c r="H34" s="11">
        <f t="shared" si="3"/>
        <v>1</v>
      </c>
      <c r="I34" s="12">
        <f t="shared" si="2"/>
        <v>1</v>
      </c>
      <c r="J34" s="13" t="s">
        <v>28</v>
      </c>
      <c r="K34" s="13" t="s">
        <v>47</v>
      </c>
      <c r="L34" s="14" t="s">
        <v>32</v>
      </c>
      <c r="M34" s="15" t="s">
        <v>33</v>
      </c>
      <c r="N34">
        <v>32</v>
      </c>
    </row>
    <row r="35" spans="1:14" ht="15" customHeight="1" x14ac:dyDescent="0.3">
      <c r="A35" s="8" t="s">
        <v>18</v>
      </c>
      <c r="B35" s="8" t="s">
        <v>19</v>
      </c>
      <c r="C35" s="9" t="s">
        <v>59</v>
      </c>
      <c r="D35" s="8" t="str">
        <f t="shared" si="0"/>
        <v>Emergency Response Management Division</v>
      </c>
      <c r="E35" s="10">
        <v>1</v>
      </c>
      <c r="F35" s="11">
        <v>0</v>
      </c>
      <c r="G35" s="11">
        <f t="shared" si="1"/>
        <v>1</v>
      </c>
      <c r="H35" s="11">
        <f t="shared" si="3"/>
        <v>1</v>
      </c>
      <c r="I35" s="12">
        <f t="shared" si="2"/>
        <v>1</v>
      </c>
      <c r="J35" s="13" t="s">
        <v>28</v>
      </c>
      <c r="K35" s="13" t="s">
        <v>47</v>
      </c>
      <c r="L35" s="14" t="s">
        <v>32</v>
      </c>
      <c r="M35" s="15" t="s">
        <v>33</v>
      </c>
      <c r="N35">
        <v>33</v>
      </c>
    </row>
    <row r="36" spans="1:14" ht="15" customHeight="1" x14ac:dyDescent="0.3">
      <c r="A36" s="8" t="s">
        <v>18</v>
      </c>
      <c r="B36" s="8" t="s">
        <v>19</v>
      </c>
      <c r="C36" s="9" t="s">
        <v>60</v>
      </c>
      <c r="D36" s="8" t="str">
        <f t="shared" si="0"/>
        <v>Pre- Hospital Emergency Care Section</v>
      </c>
      <c r="E36" s="10">
        <v>1</v>
      </c>
      <c r="F36" s="11">
        <v>0</v>
      </c>
      <c r="G36" s="11">
        <f t="shared" si="1"/>
        <v>1</v>
      </c>
      <c r="H36" s="11">
        <f t="shared" si="3"/>
        <v>1</v>
      </c>
      <c r="I36" s="12">
        <f t="shared" si="2"/>
        <v>1</v>
      </c>
      <c r="J36" s="13" t="s">
        <v>26</v>
      </c>
      <c r="K36" s="13" t="s">
        <v>47</v>
      </c>
      <c r="L36" s="14" t="s">
        <v>30</v>
      </c>
      <c r="M36" s="15" t="str">
        <f t="shared" si="4"/>
        <v>I</v>
      </c>
      <c r="N36">
        <v>34</v>
      </c>
    </row>
    <row r="37" spans="1:14" ht="15" customHeight="1" x14ac:dyDescent="0.3">
      <c r="A37" s="8" t="s">
        <v>18</v>
      </c>
      <c r="B37" s="8" t="s">
        <v>19</v>
      </c>
      <c r="C37" s="9" t="s">
        <v>60</v>
      </c>
      <c r="D37" s="8" t="str">
        <f t="shared" si="0"/>
        <v>Pre- Hospital Emergency Care Section</v>
      </c>
      <c r="E37" s="10">
        <v>4</v>
      </c>
      <c r="F37" s="11">
        <v>0</v>
      </c>
      <c r="G37" s="11">
        <f t="shared" si="1"/>
        <v>4</v>
      </c>
      <c r="H37" s="11">
        <f t="shared" si="3"/>
        <v>4</v>
      </c>
      <c r="I37" s="12">
        <f t="shared" si="2"/>
        <v>1</v>
      </c>
      <c r="J37" s="13" t="s">
        <v>21</v>
      </c>
      <c r="K37" s="13" t="s">
        <v>47</v>
      </c>
      <c r="L37" s="14" t="s">
        <v>30</v>
      </c>
      <c r="M37" s="15" t="str">
        <f t="shared" si="4"/>
        <v>I</v>
      </c>
      <c r="N37">
        <v>35</v>
      </c>
    </row>
    <row r="38" spans="1:14" ht="15" customHeight="1" x14ac:dyDescent="0.3">
      <c r="A38" s="8" t="s">
        <v>18</v>
      </c>
      <c r="B38" s="8" t="s">
        <v>19</v>
      </c>
      <c r="C38" s="9" t="s">
        <v>60</v>
      </c>
      <c r="D38" s="8" t="str">
        <f t="shared" si="0"/>
        <v>Pre- Hospital Emergency Care Section</v>
      </c>
      <c r="E38" s="10">
        <v>6</v>
      </c>
      <c r="F38" s="11">
        <v>0</v>
      </c>
      <c r="G38" s="11">
        <f t="shared" si="1"/>
        <v>6</v>
      </c>
      <c r="H38" s="11">
        <f t="shared" si="3"/>
        <v>6</v>
      </c>
      <c r="I38" s="12">
        <f t="shared" si="2"/>
        <v>1</v>
      </c>
      <c r="J38" s="13" t="s">
        <v>21</v>
      </c>
      <c r="K38" s="13" t="s">
        <v>47</v>
      </c>
      <c r="L38" s="14" t="s">
        <v>61</v>
      </c>
      <c r="M38" s="15" t="str">
        <f t="shared" si="4"/>
        <v>J</v>
      </c>
      <c r="N38">
        <v>36</v>
      </c>
    </row>
    <row r="39" spans="1:14" ht="15" customHeight="1" x14ac:dyDescent="0.3">
      <c r="A39" s="8" t="s">
        <v>18</v>
      </c>
      <c r="B39" s="8" t="s">
        <v>19</v>
      </c>
      <c r="C39" s="9" t="s">
        <v>60</v>
      </c>
      <c r="D39" s="8" t="str">
        <f t="shared" si="0"/>
        <v>Pre- Hospital Emergency Care Section</v>
      </c>
      <c r="E39" s="10">
        <v>10</v>
      </c>
      <c r="F39" s="11">
        <v>0</v>
      </c>
      <c r="G39" s="11">
        <f t="shared" si="1"/>
        <v>10</v>
      </c>
      <c r="H39" s="11">
        <f t="shared" si="3"/>
        <v>10</v>
      </c>
      <c r="I39" s="12">
        <f t="shared" si="2"/>
        <v>1</v>
      </c>
      <c r="J39" s="13" t="s">
        <v>21</v>
      </c>
      <c r="K39" s="13" t="s">
        <v>47</v>
      </c>
      <c r="L39" s="14" t="s">
        <v>35</v>
      </c>
      <c r="M39" s="15" t="str">
        <f t="shared" si="4"/>
        <v>K</v>
      </c>
      <c r="N39">
        <v>37</v>
      </c>
    </row>
    <row r="40" spans="1:14" ht="15" customHeight="1" x14ac:dyDescent="0.3">
      <c r="A40" s="8" t="s">
        <v>18</v>
      </c>
      <c r="B40" s="8" t="s">
        <v>19</v>
      </c>
      <c r="C40" s="9" t="s">
        <v>60</v>
      </c>
      <c r="D40" s="8" t="str">
        <f t="shared" si="0"/>
        <v>Pre- Hospital Emergency Care Section</v>
      </c>
      <c r="E40" s="10">
        <v>1</v>
      </c>
      <c r="F40" s="11">
        <v>0</v>
      </c>
      <c r="G40" s="11">
        <f t="shared" si="1"/>
        <v>1</v>
      </c>
      <c r="H40" s="11">
        <f t="shared" si="3"/>
        <v>1</v>
      </c>
      <c r="I40" s="12">
        <f t="shared" si="2"/>
        <v>1</v>
      </c>
      <c r="J40" s="13" t="s">
        <v>21</v>
      </c>
      <c r="K40" s="13" t="s">
        <v>47</v>
      </c>
      <c r="L40" s="14" t="s">
        <v>35</v>
      </c>
      <c r="M40" s="15" t="str">
        <f t="shared" si="4"/>
        <v>K</v>
      </c>
      <c r="N40">
        <v>38</v>
      </c>
    </row>
    <row r="41" spans="1:14" ht="15" customHeight="1" x14ac:dyDescent="0.3">
      <c r="A41" s="8" t="s">
        <v>18</v>
      </c>
      <c r="B41" s="8" t="s">
        <v>19</v>
      </c>
      <c r="C41" s="9" t="s">
        <v>60</v>
      </c>
      <c r="D41" s="8" t="str">
        <f t="shared" si="0"/>
        <v>Pre- Hospital Emergency Care Section</v>
      </c>
      <c r="E41" s="10">
        <v>1</v>
      </c>
      <c r="F41" s="11">
        <v>0</v>
      </c>
      <c r="G41" s="11">
        <f t="shared" si="1"/>
        <v>1</v>
      </c>
      <c r="H41" s="11">
        <f t="shared" si="3"/>
        <v>1</v>
      </c>
      <c r="I41" s="12">
        <f t="shared" si="2"/>
        <v>1</v>
      </c>
      <c r="J41" s="13" t="s">
        <v>21</v>
      </c>
      <c r="K41" s="13" t="s">
        <v>47</v>
      </c>
      <c r="L41" s="14" t="s">
        <v>62</v>
      </c>
      <c r="M41" s="15" t="str">
        <f t="shared" si="4"/>
        <v>M</v>
      </c>
      <c r="N41">
        <v>39</v>
      </c>
    </row>
    <row r="42" spans="1:14" ht="15" customHeight="1" x14ac:dyDescent="0.3">
      <c r="A42" s="8" t="s">
        <v>18</v>
      </c>
      <c r="B42" s="8" t="s">
        <v>19</v>
      </c>
      <c r="C42" s="9" t="s">
        <v>60</v>
      </c>
      <c r="D42" s="8" t="str">
        <f t="shared" si="0"/>
        <v>Pre- Hospital Emergency Care Section</v>
      </c>
      <c r="E42" s="10">
        <v>2</v>
      </c>
      <c r="F42" s="11">
        <v>0</v>
      </c>
      <c r="G42" s="11">
        <f t="shared" si="1"/>
        <v>2</v>
      </c>
      <c r="H42" s="11">
        <f t="shared" si="3"/>
        <v>2</v>
      </c>
      <c r="I42" s="12">
        <f t="shared" si="2"/>
        <v>1</v>
      </c>
      <c r="J42" s="13" t="s">
        <v>21</v>
      </c>
      <c r="K42" s="13" t="s">
        <v>47</v>
      </c>
      <c r="L42" s="14" t="s">
        <v>63</v>
      </c>
      <c r="M42" s="15" t="str">
        <f t="shared" si="4"/>
        <v>P</v>
      </c>
      <c r="N42">
        <v>40</v>
      </c>
    </row>
    <row r="43" spans="1:14" ht="15" customHeight="1" x14ac:dyDescent="0.3">
      <c r="A43" s="8" t="s">
        <v>18</v>
      </c>
      <c r="B43" s="8" t="s">
        <v>19</v>
      </c>
      <c r="C43" s="9" t="s">
        <v>64</v>
      </c>
      <c r="D43" s="8" t="str">
        <f t="shared" si="0"/>
        <v>Quality Management Department</v>
      </c>
      <c r="E43" s="10">
        <v>1</v>
      </c>
      <c r="F43" s="11">
        <v>1</v>
      </c>
      <c r="G43" s="11">
        <f t="shared" si="1"/>
        <v>0</v>
      </c>
      <c r="H43" s="11">
        <f t="shared" si="3"/>
        <v>0</v>
      </c>
      <c r="I43" s="12">
        <f t="shared" si="2"/>
        <v>0</v>
      </c>
      <c r="J43" s="13" t="s">
        <v>28</v>
      </c>
      <c r="K43" s="13" t="s">
        <v>47</v>
      </c>
      <c r="L43" s="14" t="s">
        <v>29</v>
      </c>
      <c r="M43" s="15" t="str">
        <f t="shared" si="4"/>
        <v>D</v>
      </c>
      <c r="N43">
        <v>41</v>
      </c>
    </row>
    <row r="44" spans="1:14" ht="15" customHeight="1" x14ac:dyDescent="0.3">
      <c r="A44" s="8" t="s">
        <v>18</v>
      </c>
      <c r="B44" s="8" t="s">
        <v>19</v>
      </c>
      <c r="C44" s="9" t="s">
        <v>64</v>
      </c>
      <c r="D44" s="8" t="str">
        <f t="shared" si="0"/>
        <v>Quality Management Department</v>
      </c>
      <c r="E44" s="10">
        <v>1</v>
      </c>
      <c r="F44" s="11">
        <v>0</v>
      </c>
      <c r="G44" s="11">
        <f t="shared" si="1"/>
        <v>1</v>
      </c>
      <c r="H44" s="11">
        <f t="shared" si="3"/>
        <v>1</v>
      </c>
      <c r="I44" s="12">
        <f t="shared" si="2"/>
        <v>1</v>
      </c>
      <c r="J44" s="13" t="s">
        <v>43</v>
      </c>
      <c r="K44" s="13" t="s">
        <v>47</v>
      </c>
      <c r="L44" s="14" t="s">
        <v>30</v>
      </c>
      <c r="M44" s="15" t="str">
        <f t="shared" si="4"/>
        <v>I</v>
      </c>
      <c r="N44">
        <v>42</v>
      </c>
    </row>
    <row r="45" spans="1:14" ht="15" customHeight="1" x14ac:dyDescent="0.3">
      <c r="A45" s="8" t="s">
        <v>18</v>
      </c>
      <c r="B45" s="8" t="s">
        <v>19</v>
      </c>
      <c r="C45" s="9" t="s">
        <v>65</v>
      </c>
      <c r="D45" s="8" t="s">
        <v>66</v>
      </c>
      <c r="E45" s="10">
        <v>1</v>
      </c>
      <c r="F45" s="11">
        <v>1</v>
      </c>
      <c r="G45" s="11">
        <f t="shared" si="1"/>
        <v>0</v>
      </c>
      <c r="H45" s="11">
        <f t="shared" si="3"/>
        <v>0</v>
      </c>
      <c r="I45" s="12">
        <f t="shared" si="2"/>
        <v>0</v>
      </c>
      <c r="J45" s="13" t="s">
        <v>28</v>
      </c>
      <c r="K45" s="13" t="s">
        <v>47</v>
      </c>
      <c r="L45" s="14" t="s">
        <v>32</v>
      </c>
      <c r="M45" s="15" t="s">
        <v>33</v>
      </c>
      <c r="N45">
        <v>43</v>
      </c>
    </row>
    <row r="46" spans="1:14" ht="15" customHeight="1" x14ac:dyDescent="0.3">
      <c r="A46" s="8" t="s">
        <v>18</v>
      </c>
      <c r="B46" s="8" t="s">
        <v>19</v>
      </c>
      <c r="C46" s="9" t="s">
        <v>65</v>
      </c>
      <c r="D46" s="8" t="s">
        <v>66</v>
      </c>
      <c r="E46" s="10">
        <v>3</v>
      </c>
      <c r="F46" s="11">
        <v>3</v>
      </c>
      <c r="G46" s="11">
        <f t="shared" si="1"/>
        <v>0</v>
      </c>
      <c r="H46" s="11">
        <f t="shared" si="3"/>
        <v>0</v>
      </c>
      <c r="I46" s="12">
        <f t="shared" si="2"/>
        <v>0</v>
      </c>
      <c r="J46" s="13" t="s">
        <v>21</v>
      </c>
      <c r="K46" s="13" t="s">
        <v>47</v>
      </c>
      <c r="L46" s="14" t="s">
        <v>39</v>
      </c>
      <c r="M46" s="15" t="str">
        <f t="shared" si="4"/>
        <v>F</v>
      </c>
      <c r="N46">
        <v>44</v>
      </c>
    </row>
    <row r="47" spans="1:14" ht="15" customHeight="1" x14ac:dyDescent="0.3">
      <c r="A47" s="8" t="s">
        <v>18</v>
      </c>
      <c r="B47" s="8" t="s">
        <v>19</v>
      </c>
      <c r="C47" s="9" t="s">
        <v>65</v>
      </c>
      <c r="D47" s="8" t="s">
        <v>66</v>
      </c>
      <c r="E47" s="10">
        <v>4</v>
      </c>
      <c r="F47" s="11">
        <v>1</v>
      </c>
      <c r="G47" s="11">
        <f t="shared" si="1"/>
        <v>3</v>
      </c>
      <c r="H47" s="11">
        <f t="shared" si="3"/>
        <v>3</v>
      </c>
      <c r="I47" s="12">
        <f t="shared" si="2"/>
        <v>0.75</v>
      </c>
      <c r="J47" s="13" t="s">
        <v>21</v>
      </c>
      <c r="K47" s="13" t="s">
        <v>47</v>
      </c>
      <c r="L47" s="14" t="s">
        <v>40</v>
      </c>
      <c r="M47" s="15" t="str">
        <f t="shared" si="4"/>
        <v>G</v>
      </c>
      <c r="N47">
        <v>45</v>
      </c>
    </row>
    <row r="48" spans="1:14" ht="15" customHeight="1" x14ac:dyDescent="0.3">
      <c r="A48" s="8" t="s">
        <v>18</v>
      </c>
      <c r="B48" s="8" t="s">
        <v>19</v>
      </c>
      <c r="C48" s="9" t="s">
        <v>67</v>
      </c>
      <c r="D48" s="8" t="str">
        <f t="shared" si="0"/>
        <v>Quality Improvement Division</v>
      </c>
      <c r="E48" s="10">
        <v>1</v>
      </c>
      <c r="F48" s="11">
        <v>1</v>
      </c>
      <c r="G48" s="11">
        <f t="shared" si="1"/>
        <v>0</v>
      </c>
      <c r="H48" s="11">
        <f t="shared" si="3"/>
        <v>0</v>
      </c>
      <c r="I48" s="12">
        <f t="shared" si="2"/>
        <v>0</v>
      </c>
      <c r="J48" s="13" t="s">
        <v>28</v>
      </c>
      <c r="K48" s="13" t="s">
        <v>47</v>
      </c>
      <c r="L48" s="14" t="s">
        <v>32</v>
      </c>
      <c r="M48" s="15" t="s">
        <v>33</v>
      </c>
      <c r="N48">
        <v>46</v>
      </c>
    </row>
    <row r="49" spans="1:14" ht="15" customHeight="1" x14ac:dyDescent="0.3">
      <c r="A49" s="8" t="s">
        <v>18</v>
      </c>
      <c r="B49" s="8" t="s">
        <v>19</v>
      </c>
      <c r="C49" s="9" t="s">
        <v>67</v>
      </c>
      <c r="D49" s="8" t="str">
        <f t="shared" si="0"/>
        <v>Quality Improvement Division</v>
      </c>
      <c r="E49" s="10">
        <v>3</v>
      </c>
      <c r="F49" s="11">
        <v>3</v>
      </c>
      <c r="G49" s="11">
        <f t="shared" si="1"/>
        <v>0</v>
      </c>
      <c r="H49" s="11">
        <f t="shared" si="3"/>
        <v>0</v>
      </c>
      <c r="I49" s="12">
        <f t="shared" si="2"/>
        <v>0</v>
      </c>
      <c r="J49" s="13" t="s">
        <v>43</v>
      </c>
      <c r="K49" s="13" t="s">
        <v>47</v>
      </c>
      <c r="L49" s="14" t="s">
        <v>39</v>
      </c>
      <c r="M49" s="15" t="str">
        <f t="shared" si="4"/>
        <v>F</v>
      </c>
      <c r="N49">
        <v>47</v>
      </c>
    </row>
    <row r="50" spans="1:14" ht="15" customHeight="1" x14ac:dyDescent="0.3">
      <c r="A50" s="8" t="s">
        <v>18</v>
      </c>
      <c r="B50" s="8" t="s">
        <v>19</v>
      </c>
      <c r="C50" s="9" t="s">
        <v>67</v>
      </c>
      <c r="D50" s="8" t="str">
        <f t="shared" si="0"/>
        <v>Quality Improvement Division</v>
      </c>
      <c r="E50" s="10">
        <v>3</v>
      </c>
      <c r="F50" s="11">
        <v>0</v>
      </c>
      <c r="G50" s="11">
        <f t="shared" si="1"/>
        <v>3</v>
      </c>
      <c r="H50" s="11">
        <f t="shared" si="3"/>
        <v>3</v>
      </c>
      <c r="I50" s="12">
        <f t="shared" si="2"/>
        <v>1</v>
      </c>
      <c r="J50" s="13" t="s">
        <v>21</v>
      </c>
      <c r="K50" s="13" t="s">
        <v>47</v>
      </c>
      <c r="L50" s="14" t="s">
        <v>40</v>
      </c>
      <c r="M50" s="15" t="str">
        <f t="shared" si="4"/>
        <v>G</v>
      </c>
      <c r="N50">
        <v>48</v>
      </c>
    </row>
    <row r="51" spans="1:14" ht="15" customHeight="1" x14ac:dyDescent="0.3">
      <c r="A51" s="8" t="s">
        <v>18</v>
      </c>
      <c r="B51" s="8" t="s">
        <v>19</v>
      </c>
      <c r="C51" s="9" t="s">
        <v>68</v>
      </c>
      <c r="D51" s="8" t="str">
        <f t="shared" si="0"/>
        <v>Digital Health Division</v>
      </c>
      <c r="E51" s="10">
        <v>1</v>
      </c>
      <c r="F51" s="11">
        <v>0</v>
      </c>
      <c r="G51" s="11">
        <f t="shared" si="1"/>
        <v>1</v>
      </c>
      <c r="H51" s="11">
        <f t="shared" si="3"/>
        <v>1</v>
      </c>
      <c r="I51" s="12">
        <f t="shared" si="2"/>
        <v>1</v>
      </c>
      <c r="J51" s="13" t="s">
        <v>28</v>
      </c>
      <c r="K51" s="13" t="s">
        <v>47</v>
      </c>
      <c r="L51" s="14" t="s">
        <v>32</v>
      </c>
      <c r="M51" s="15" t="s">
        <v>33</v>
      </c>
      <c r="N51">
        <v>49</v>
      </c>
    </row>
    <row r="52" spans="1:14" ht="15" customHeight="1" x14ac:dyDescent="0.3">
      <c r="A52" s="8" t="s">
        <v>18</v>
      </c>
      <c r="B52" s="8" t="s">
        <v>19</v>
      </c>
      <c r="C52" s="9" t="s">
        <v>68</v>
      </c>
      <c r="D52" s="8" t="str">
        <f t="shared" si="0"/>
        <v>Digital Health Division</v>
      </c>
      <c r="E52" s="10">
        <v>2</v>
      </c>
      <c r="F52" s="11">
        <v>0</v>
      </c>
      <c r="G52" s="11">
        <f t="shared" si="1"/>
        <v>2</v>
      </c>
      <c r="H52" s="11">
        <f t="shared" si="3"/>
        <v>2</v>
      </c>
      <c r="I52" s="12">
        <f t="shared" si="2"/>
        <v>1</v>
      </c>
      <c r="J52" s="13" t="s">
        <v>21</v>
      </c>
      <c r="K52" s="13" t="s">
        <v>47</v>
      </c>
      <c r="L52" s="14" t="s">
        <v>39</v>
      </c>
      <c r="M52" s="15" t="str">
        <f t="shared" si="4"/>
        <v>F</v>
      </c>
      <c r="N52">
        <v>50</v>
      </c>
    </row>
    <row r="53" spans="1:14" ht="15" customHeight="1" x14ac:dyDescent="0.3">
      <c r="A53" s="8" t="s">
        <v>18</v>
      </c>
      <c r="B53" s="8" t="s">
        <v>19</v>
      </c>
      <c r="C53" s="9" t="s">
        <v>68</v>
      </c>
      <c r="D53" s="8" t="str">
        <f t="shared" si="0"/>
        <v>Digital Health Division</v>
      </c>
      <c r="E53" s="10">
        <v>2</v>
      </c>
      <c r="F53" s="11">
        <v>0</v>
      </c>
      <c r="G53" s="11">
        <f t="shared" si="1"/>
        <v>2</v>
      </c>
      <c r="H53" s="11">
        <f t="shared" si="3"/>
        <v>2</v>
      </c>
      <c r="I53" s="12">
        <f t="shared" si="2"/>
        <v>1</v>
      </c>
      <c r="J53" s="13" t="s">
        <v>21</v>
      </c>
      <c r="K53" s="13" t="s">
        <v>47</v>
      </c>
      <c r="L53" s="14" t="s">
        <v>39</v>
      </c>
      <c r="M53" s="15" t="str">
        <f t="shared" si="4"/>
        <v>F</v>
      </c>
      <c r="N53">
        <v>51</v>
      </c>
    </row>
    <row r="54" spans="1:14" ht="15" customHeight="1" x14ac:dyDescent="0.3">
      <c r="A54" s="8" t="s">
        <v>18</v>
      </c>
      <c r="B54" s="8" t="s">
        <v>19</v>
      </c>
      <c r="C54" s="9" t="s">
        <v>68</v>
      </c>
      <c r="D54" s="8" t="str">
        <f t="shared" si="0"/>
        <v>Digital Health Division</v>
      </c>
      <c r="E54" s="10">
        <v>2</v>
      </c>
      <c r="F54" s="11">
        <v>0</v>
      </c>
      <c r="G54" s="11">
        <f t="shared" si="1"/>
        <v>2</v>
      </c>
      <c r="H54" s="11">
        <f t="shared" si="3"/>
        <v>2</v>
      </c>
      <c r="I54" s="12">
        <f t="shared" si="2"/>
        <v>1</v>
      </c>
      <c r="J54" s="13" t="s">
        <v>21</v>
      </c>
      <c r="K54" s="13" t="s">
        <v>47</v>
      </c>
      <c r="L54" s="14" t="s">
        <v>39</v>
      </c>
      <c r="M54" s="15" t="str">
        <f t="shared" si="4"/>
        <v>F</v>
      </c>
      <c r="N54">
        <v>52</v>
      </c>
    </row>
    <row r="55" spans="1:14" ht="15" customHeight="1" x14ac:dyDescent="0.3">
      <c r="A55" s="8" t="s">
        <v>18</v>
      </c>
      <c r="B55" s="8" t="s">
        <v>19</v>
      </c>
      <c r="C55" s="9" t="s">
        <v>68</v>
      </c>
      <c r="D55" s="8" t="str">
        <f t="shared" si="0"/>
        <v>Digital Health Division</v>
      </c>
      <c r="E55" s="10">
        <v>2</v>
      </c>
      <c r="F55" s="11">
        <v>0</v>
      </c>
      <c r="G55" s="11">
        <f t="shared" si="1"/>
        <v>2</v>
      </c>
      <c r="H55" s="11">
        <f t="shared" si="3"/>
        <v>2</v>
      </c>
      <c r="I55" s="12">
        <f t="shared" si="2"/>
        <v>1</v>
      </c>
      <c r="J55" s="13" t="s">
        <v>43</v>
      </c>
      <c r="K55" s="13" t="s">
        <v>47</v>
      </c>
      <c r="L55" s="14" t="s">
        <v>39</v>
      </c>
      <c r="M55" s="15" t="str">
        <f t="shared" si="4"/>
        <v>F</v>
      </c>
      <c r="N55">
        <v>53</v>
      </c>
    </row>
    <row r="56" spans="1:14" ht="15" customHeight="1" x14ac:dyDescent="0.3">
      <c r="A56" s="8" t="s">
        <v>18</v>
      </c>
      <c r="B56" s="8" t="s">
        <v>19</v>
      </c>
      <c r="C56" s="9" t="s">
        <v>68</v>
      </c>
      <c r="D56" s="8" t="str">
        <f t="shared" si="0"/>
        <v>Digital Health Division</v>
      </c>
      <c r="E56" s="10">
        <v>5</v>
      </c>
      <c r="F56" s="11">
        <v>0</v>
      </c>
      <c r="G56" s="11">
        <f t="shared" si="1"/>
        <v>5</v>
      </c>
      <c r="H56" s="11">
        <f t="shared" si="3"/>
        <v>5</v>
      </c>
      <c r="I56" s="12">
        <f t="shared" si="2"/>
        <v>1</v>
      </c>
      <c r="J56" s="13" t="s">
        <v>21</v>
      </c>
      <c r="K56" s="13" t="s">
        <v>47</v>
      </c>
      <c r="L56" s="14" t="s">
        <v>40</v>
      </c>
      <c r="M56" s="15" t="str">
        <f t="shared" si="4"/>
        <v>G</v>
      </c>
      <c r="N56">
        <v>54</v>
      </c>
    </row>
    <row r="57" spans="1:14" ht="15" customHeight="1" x14ac:dyDescent="0.3">
      <c r="A57" s="8" t="s">
        <v>18</v>
      </c>
      <c r="B57" s="8" t="s">
        <v>19</v>
      </c>
      <c r="C57" s="9" t="s">
        <v>68</v>
      </c>
      <c r="D57" s="8" t="str">
        <f t="shared" si="0"/>
        <v>Digital Health Division</v>
      </c>
      <c r="E57" s="10">
        <v>3</v>
      </c>
      <c r="F57" s="11">
        <v>0</v>
      </c>
      <c r="G57" s="11">
        <f t="shared" si="1"/>
        <v>3</v>
      </c>
      <c r="H57" s="11">
        <f t="shared" si="3"/>
        <v>3</v>
      </c>
      <c r="I57" s="12">
        <f t="shared" si="2"/>
        <v>1</v>
      </c>
      <c r="J57" s="13" t="s">
        <v>21</v>
      </c>
      <c r="K57" s="13" t="s">
        <v>47</v>
      </c>
      <c r="L57" s="14" t="s">
        <v>40</v>
      </c>
      <c r="M57" s="15" t="str">
        <f t="shared" si="4"/>
        <v>G</v>
      </c>
      <c r="N57">
        <v>55</v>
      </c>
    </row>
    <row r="58" spans="1:14" ht="15" customHeight="1" x14ac:dyDescent="0.3">
      <c r="A58" s="8" t="s">
        <v>18</v>
      </c>
      <c r="B58" s="8" t="s">
        <v>19</v>
      </c>
      <c r="C58" s="9" t="s">
        <v>68</v>
      </c>
      <c r="D58" s="8" t="str">
        <f t="shared" si="0"/>
        <v>Digital Health Division</v>
      </c>
      <c r="E58" s="10">
        <v>6</v>
      </c>
      <c r="F58" s="11">
        <v>0</v>
      </c>
      <c r="G58" s="11">
        <f t="shared" si="1"/>
        <v>6</v>
      </c>
      <c r="H58" s="11">
        <f t="shared" si="3"/>
        <v>6</v>
      </c>
      <c r="I58" s="12">
        <f t="shared" si="2"/>
        <v>1</v>
      </c>
      <c r="J58" s="13" t="s">
        <v>21</v>
      </c>
      <c r="K58" s="13" t="s">
        <v>47</v>
      </c>
      <c r="L58" s="14" t="s">
        <v>40</v>
      </c>
      <c r="M58" s="15" t="str">
        <f t="shared" si="4"/>
        <v>G</v>
      </c>
      <c r="N58">
        <v>56</v>
      </c>
    </row>
    <row r="59" spans="1:14" ht="15" customHeight="1" x14ac:dyDescent="0.3">
      <c r="A59" s="8" t="s">
        <v>18</v>
      </c>
      <c r="B59" s="8" t="s">
        <v>19</v>
      </c>
      <c r="C59" s="9" t="s">
        <v>68</v>
      </c>
      <c r="D59" s="8" t="str">
        <f t="shared" si="0"/>
        <v>Digital Health Division</v>
      </c>
      <c r="E59" s="10">
        <v>3</v>
      </c>
      <c r="F59" s="11">
        <v>0</v>
      </c>
      <c r="G59" s="11">
        <f t="shared" si="1"/>
        <v>3</v>
      </c>
      <c r="H59" s="11">
        <f t="shared" si="3"/>
        <v>3</v>
      </c>
      <c r="I59" s="12">
        <f t="shared" si="2"/>
        <v>1</v>
      </c>
      <c r="J59" s="13" t="s">
        <v>43</v>
      </c>
      <c r="K59" s="13" t="s">
        <v>47</v>
      </c>
      <c r="L59" s="14" t="s">
        <v>40</v>
      </c>
      <c r="M59" s="15" t="str">
        <f t="shared" si="4"/>
        <v>G</v>
      </c>
      <c r="N59">
        <v>57</v>
      </c>
    </row>
    <row r="60" spans="1:14" ht="15" customHeight="1" x14ac:dyDescent="0.3">
      <c r="A60" s="8" t="s">
        <v>18</v>
      </c>
      <c r="B60" s="8" t="s">
        <v>19</v>
      </c>
      <c r="C60" s="9" t="s">
        <v>69</v>
      </c>
      <c r="D60" s="8" t="str">
        <f t="shared" si="0"/>
        <v>Quality Assurance Division</v>
      </c>
      <c r="E60" s="10">
        <v>1</v>
      </c>
      <c r="F60" s="11">
        <v>0</v>
      </c>
      <c r="G60" s="11">
        <f t="shared" si="1"/>
        <v>1</v>
      </c>
      <c r="H60" s="11">
        <f t="shared" si="3"/>
        <v>1</v>
      </c>
      <c r="I60" s="12">
        <f t="shared" si="2"/>
        <v>1</v>
      </c>
      <c r="J60" s="13" t="s">
        <v>28</v>
      </c>
      <c r="K60" s="13" t="s">
        <v>47</v>
      </c>
      <c r="L60" s="14" t="s">
        <v>32</v>
      </c>
      <c r="M60" s="15" t="s">
        <v>33</v>
      </c>
      <c r="N60">
        <v>58</v>
      </c>
    </row>
    <row r="61" spans="1:14" ht="15" customHeight="1" x14ac:dyDescent="0.3">
      <c r="A61" s="8" t="s">
        <v>18</v>
      </c>
      <c r="B61" s="8" t="s">
        <v>19</v>
      </c>
      <c r="C61" s="9" t="s">
        <v>69</v>
      </c>
      <c r="D61" s="8" t="str">
        <f t="shared" si="0"/>
        <v>Quality Assurance Division</v>
      </c>
      <c r="E61" s="10">
        <v>5</v>
      </c>
      <c r="F61" s="11">
        <v>0</v>
      </c>
      <c r="G61" s="11">
        <f t="shared" si="1"/>
        <v>5</v>
      </c>
      <c r="H61" s="11">
        <f t="shared" si="3"/>
        <v>5</v>
      </c>
      <c r="I61" s="12">
        <f t="shared" si="2"/>
        <v>1</v>
      </c>
      <c r="J61" s="13" t="s">
        <v>43</v>
      </c>
      <c r="K61" s="13" t="s">
        <v>47</v>
      </c>
      <c r="L61" s="14" t="s">
        <v>39</v>
      </c>
      <c r="M61" s="15" t="str">
        <f t="shared" si="4"/>
        <v>F</v>
      </c>
      <c r="N61">
        <v>59</v>
      </c>
    </row>
    <row r="62" spans="1:14" ht="15" customHeight="1" x14ac:dyDescent="0.3">
      <c r="A62" s="8" t="s">
        <v>18</v>
      </c>
      <c r="B62" s="8" t="s">
        <v>19</v>
      </c>
      <c r="C62" s="9" t="s">
        <v>69</v>
      </c>
      <c r="D62" s="8" t="str">
        <f t="shared" si="0"/>
        <v>Quality Assurance Division</v>
      </c>
      <c r="E62" s="10">
        <v>5</v>
      </c>
      <c r="F62" s="11">
        <v>0</v>
      </c>
      <c r="G62" s="11">
        <f t="shared" si="1"/>
        <v>5</v>
      </c>
      <c r="H62" s="11">
        <f t="shared" si="3"/>
        <v>5</v>
      </c>
      <c r="I62" s="12">
        <f t="shared" si="2"/>
        <v>1</v>
      </c>
      <c r="J62" s="13" t="s">
        <v>21</v>
      </c>
      <c r="K62" s="13" t="s">
        <v>47</v>
      </c>
      <c r="L62" s="14" t="s">
        <v>40</v>
      </c>
      <c r="M62" s="15" t="str">
        <f t="shared" si="4"/>
        <v>G</v>
      </c>
      <c r="N62">
        <v>60</v>
      </c>
    </row>
    <row r="63" spans="1:14" ht="15" customHeight="1" x14ac:dyDescent="0.3">
      <c r="A63" s="8" t="s">
        <v>18</v>
      </c>
      <c r="B63" s="8" t="s">
        <v>19</v>
      </c>
      <c r="C63" s="9" t="s">
        <v>70</v>
      </c>
      <c r="D63" s="8" t="s">
        <v>71</v>
      </c>
      <c r="E63" s="10">
        <v>1</v>
      </c>
      <c r="F63" s="11">
        <v>1</v>
      </c>
      <c r="G63" s="11">
        <f t="shared" si="1"/>
        <v>0</v>
      </c>
      <c r="H63" s="11">
        <f t="shared" si="3"/>
        <v>0</v>
      </c>
      <c r="I63" s="12">
        <f t="shared" si="2"/>
        <v>0</v>
      </c>
      <c r="J63" s="13" t="s">
        <v>28</v>
      </c>
      <c r="K63" s="13" t="s">
        <v>47</v>
      </c>
      <c r="L63" s="14" t="s">
        <v>29</v>
      </c>
      <c r="M63" s="15" t="str">
        <f t="shared" si="4"/>
        <v>D</v>
      </c>
      <c r="N63">
        <v>61</v>
      </c>
    </row>
    <row r="64" spans="1:14" ht="15" customHeight="1" x14ac:dyDescent="0.3">
      <c r="A64" s="8" t="s">
        <v>18</v>
      </c>
      <c r="B64" s="8" t="s">
        <v>19</v>
      </c>
      <c r="C64" s="9" t="s">
        <v>70</v>
      </c>
      <c r="D64" s="8" t="s">
        <v>71</v>
      </c>
      <c r="E64" s="10">
        <v>1</v>
      </c>
      <c r="F64" s="11">
        <v>0</v>
      </c>
      <c r="G64" s="11">
        <f t="shared" si="1"/>
        <v>1</v>
      </c>
      <c r="H64" s="11">
        <f t="shared" si="3"/>
        <v>1</v>
      </c>
      <c r="I64" s="12">
        <f t="shared" si="2"/>
        <v>1</v>
      </c>
      <c r="J64" s="13" t="s">
        <v>43</v>
      </c>
      <c r="K64" s="13" t="s">
        <v>47</v>
      </c>
      <c r="L64" s="14" t="s">
        <v>30</v>
      </c>
      <c r="M64" s="15" t="str">
        <f t="shared" si="4"/>
        <v>I</v>
      </c>
      <c r="N64">
        <v>62</v>
      </c>
    </row>
    <row r="65" spans="1:14" ht="15" customHeight="1" x14ac:dyDescent="0.3">
      <c r="A65" s="8" t="s">
        <v>18</v>
      </c>
      <c r="B65" s="8" t="s">
        <v>19</v>
      </c>
      <c r="C65" s="9" t="s">
        <v>72</v>
      </c>
      <c r="D65" s="8" t="s">
        <v>73</v>
      </c>
      <c r="E65" s="10">
        <v>1</v>
      </c>
      <c r="F65" s="11">
        <v>1</v>
      </c>
      <c r="G65" s="11">
        <f t="shared" si="1"/>
        <v>0</v>
      </c>
      <c r="H65" s="11">
        <f t="shared" si="3"/>
        <v>0</v>
      </c>
      <c r="I65" s="12">
        <f t="shared" si="2"/>
        <v>0</v>
      </c>
      <c r="J65" s="13" t="s">
        <v>28</v>
      </c>
      <c r="K65" s="13" t="s">
        <v>47</v>
      </c>
      <c r="L65" s="14" t="s">
        <v>32</v>
      </c>
      <c r="M65" s="15" t="s">
        <v>33</v>
      </c>
      <c r="N65">
        <v>63</v>
      </c>
    </row>
    <row r="66" spans="1:14" ht="15" customHeight="1" x14ac:dyDescent="0.3">
      <c r="A66" s="8" t="s">
        <v>18</v>
      </c>
      <c r="B66" s="8" t="s">
        <v>19</v>
      </c>
      <c r="C66" s="9" t="s">
        <v>74</v>
      </c>
      <c r="D66" s="8" t="s">
        <v>75</v>
      </c>
      <c r="E66" s="10">
        <v>1</v>
      </c>
      <c r="F66" s="11">
        <v>1</v>
      </c>
      <c r="G66" s="11">
        <f t="shared" si="1"/>
        <v>0</v>
      </c>
      <c r="H66" s="11">
        <f t="shared" si="3"/>
        <v>0</v>
      </c>
      <c r="I66" s="12">
        <f t="shared" si="2"/>
        <v>0</v>
      </c>
      <c r="J66" s="13" t="s">
        <v>28</v>
      </c>
      <c r="K66" s="13" t="s">
        <v>47</v>
      </c>
      <c r="L66" s="14" t="s">
        <v>32</v>
      </c>
      <c r="M66" s="15" t="s">
        <v>33</v>
      </c>
      <c r="N66">
        <v>64</v>
      </c>
    </row>
    <row r="67" spans="1:14" ht="15" customHeight="1" x14ac:dyDescent="0.3">
      <c r="A67" s="8" t="s">
        <v>18</v>
      </c>
      <c r="B67" s="8" t="s">
        <v>19</v>
      </c>
      <c r="C67" s="9" t="s">
        <v>76</v>
      </c>
      <c r="D67" s="8" t="s">
        <v>77</v>
      </c>
      <c r="E67" s="10">
        <v>1</v>
      </c>
      <c r="F67" s="11">
        <v>1</v>
      </c>
      <c r="G67" s="11">
        <f t="shared" si="1"/>
        <v>0</v>
      </c>
      <c r="H67" s="11">
        <f t="shared" si="3"/>
        <v>0</v>
      </c>
      <c r="I67" s="12">
        <f t="shared" si="2"/>
        <v>0</v>
      </c>
      <c r="J67" s="13" t="s">
        <v>28</v>
      </c>
      <c r="K67" s="13" t="s">
        <v>47</v>
      </c>
      <c r="L67" s="14" t="s">
        <v>29</v>
      </c>
      <c r="M67" s="15" t="str">
        <f t="shared" si="4"/>
        <v>D</v>
      </c>
      <c r="N67">
        <v>65</v>
      </c>
    </row>
    <row r="68" spans="1:14" ht="15" customHeight="1" x14ac:dyDescent="0.3">
      <c r="A68" s="8" t="s">
        <v>18</v>
      </c>
      <c r="B68" s="8" t="s">
        <v>19</v>
      </c>
      <c r="C68" s="9" t="s">
        <v>76</v>
      </c>
      <c r="D68" s="8" t="s">
        <v>77</v>
      </c>
      <c r="E68" s="10">
        <v>1</v>
      </c>
      <c r="F68" s="11">
        <v>0</v>
      </c>
      <c r="G68" s="11">
        <f t="shared" si="1"/>
        <v>1</v>
      </c>
      <c r="H68" s="11">
        <f t="shared" si="3"/>
        <v>1</v>
      </c>
      <c r="I68" s="12">
        <f t="shared" si="2"/>
        <v>1</v>
      </c>
      <c r="J68" s="13" t="s">
        <v>43</v>
      </c>
      <c r="K68" s="13" t="s">
        <v>47</v>
      </c>
      <c r="L68" s="14" t="s">
        <v>30</v>
      </c>
      <c r="M68" s="15" t="str">
        <f t="shared" ref="M68:M131" si="5">L68</f>
        <v>I</v>
      </c>
      <c r="N68">
        <v>66</v>
      </c>
    </row>
    <row r="69" spans="1:14" ht="15" customHeight="1" x14ac:dyDescent="0.3">
      <c r="A69" s="8" t="s">
        <v>18</v>
      </c>
      <c r="B69" s="8" t="s">
        <v>19</v>
      </c>
      <c r="C69" s="9" t="s">
        <v>78</v>
      </c>
      <c r="D69" s="16" t="s">
        <v>79</v>
      </c>
      <c r="E69" s="10">
        <v>1</v>
      </c>
      <c r="F69" s="11">
        <v>1</v>
      </c>
      <c r="G69" s="11">
        <f t="shared" si="1"/>
        <v>0</v>
      </c>
      <c r="H69" s="11">
        <f t="shared" si="3"/>
        <v>0</v>
      </c>
      <c r="I69" s="12">
        <f t="shared" si="2"/>
        <v>0</v>
      </c>
      <c r="J69" s="13" t="s">
        <v>28</v>
      </c>
      <c r="K69" s="13" t="s">
        <v>47</v>
      </c>
      <c r="L69" s="14" t="s">
        <v>32</v>
      </c>
      <c r="M69" s="15" t="s">
        <v>33</v>
      </c>
      <c r="N69">
        <v>67</v>
      </c>
    </row>
    <row r="70" spans="1:14" ht="15" customHeight="1" x14ac:dyDescent="0.3">
      <c r="A70" s="8" t="s">
        <v>18</v>
      </c>
      <c r="B70" s="8" t="s">
        <v>19</v>
      </c>
      <c r="C70" s="9" t="s">
        <v>78</v>
      </c>
      <c r="D70" s="16" t="s">
        <v>79</v>
      </c>
      <c r="E70" s="10">
        <v>5</v>
      </c>
      <c r="F70" s="11">
        <v>1</v>
      </c>
      <c r="G70" s="11">
        <f t="shared" si="1"/>
        <v>4</v>
      </c>
      <c r="H70" s="11">
        <f t="shared" si="3"/>
        <v>4</v>
      </c>
      <c r="I70" s="12">
        <f t="shared" si="2"/>
        <v>0.8</v>
      </c>
      <c r="J70" s="13" t="s">
        <v>43</v>
      </c>
      <c r="K70" s="13" t="s">
        <v>47</v>
      </c>
      <c r="L70" s="14" t="s">
        <v>39</v>
      </c>
      <c r="M70" s="15" t="str">
        <f t="shared" si="5"/>
        <v>F</v>
      </c>
      <c r="N70">
        <v>68</v>
      </c>
    </row>
    <row r="71" spans="1:14" ht="15" customHeight="1" x14ac:dyDescent="0.3">
      <c r="A71" s="8" t="s">
        <v>18</v>
      </c>
      <c r="B71" s="8" t="s">
        <v>19</v>
      </c>
      <c r="C71" s="9" t="s">
        <v>78</v>
      </c>
      <c r="D71" s="16" t="s">
        <v>79</v>
      </c>
      <c r="E71" s="10">
        <v>10</v>
      </c>
      <c r="F71" s="11">
        <v>1</v>
      </c>
      <c r="G71" s="11">
        <f t="shared" ref="G71:G134" si="6">IF(E71-F71&lt;0,0,E71-F71)</f>
        <v>9</v>
      </c>
      <c r="H71" s="11">
        <f t="shared" si="3"/>
        <v>9</v>
      </c>
      <c r="I71" s="12">
        <f t="shared" ref="I71:I134" si="7">G71/SUM(F71:G71)</f>
        <v>0.9</v>
      </c>
      <c r="J71" s="13" t="s">
        <v>43</v>
      </c>
      <c r="K71" s="13" t="s">
        <v>47</v>
      </c>
      <c r="L71" s="14" t="s">
        <v>40</v>
      </c>
      <c r="M71" s="15" t="str">
        <f t="shared" si="5"/>
        <v>G</v>
      </c>
      <c r="N71">
        <v>69</v>
      </c>
    </row>
    <row r="72" spans="1:14" ht="15" customHeight="1" x14ac:dyDescent="0.3">
      <c r="A72" s="8" t="s">
        <v>18</v>
      </c>
      <c r="B72" s="8" t="s">
        <v>19</v>
      </c>
      <c r="C72" s="9" t="s">
        <v>78</v>
      </c>
      <c r="D72" s="16" t="s">
        <v>79</v>
      </c>
      <c r="E72" s="10">
        <v>10</v>
      </c>
      <c r="F72" s="11">
        <v>3</v>
      </c>
      <c r="G72" s="11">
        <f t="shared" si="6"/>
        <v>7</v>
      </c>
      <c r="H72" s="11">
        <f t="shared" ref="H72:H135" si="8">IF(G72&gt;0, G72, 0)</f>
        <v>7</v>
      </c>
      <c r="I72" s="12">
        <f t="shared" si="7"/>
        <v>0.7</v>
      </c>
      <c r="J72" s="13" t="s">
        <v>43</v>
      </c>
      <c r="K72" s="13" t="s">
        <v>47</v>
      </c>
      <c r="L72" s="14" t="s">
        <v>30</v>
      </c>
      <c r="M72" s="15" t="str">
        <f t="shared" si="5"/>
        <v>I</v>
      </c>
      <c r="N72">
        <v>70</v>
      </c>
    </row>
    <row r="73" spans="1:14" ht="15" customHeight="1" x14ac:dyDescent="0.3">
      <c r="A73" s="8" t="s">
        <v>18</v>
      </c>
      <c r="B73" s="8" t="s">
        <v>19</v>
      </c>
      <c r="C73" s="9" t="s">
        <v>78</v>
      </c>
      <c r="D73" s="16" t="s">
        <v>79</v>
      </c>
      <c r="E73" s="10">
        <v>1</v>
      </c>
      <c r="F73" s="11">
        <v>0</v>
      </c>
      <c r="G73" s="11">
        <f t="shared" si="6"/>
        <v>1</v>
      </c>
      <c r="H73" s="11">
        <f t="shared" si="8"/>
        <v>1</v>
      </c>
      <c r="I73" s="12">
        <f t="shared" si="7"/>
        <v>1</v>
      </c>
      <c r="J73" s="13" t="s">
        <v>21</v>
      </c>
      <c r="K73" s="13" t="s">
        <v>47</v>
      </c>
      <c r="L73" s="14" t="s">
        <v>35</v>
      </c>
      <c r="M73" s="15" t="str">
        <f t="shared" si="5"/>
        <v>K</v>
      </c>
      <c r="N73">
        <v>71</v>
      </c>
    </row>
    <row r="74" spans="1:14" ht="15" customHeight="1" x14ac:dyDescent="0.3">
      <c r="A74" s="8" t="s">
        <v>18</v>
      </c>
      <c r="B74" s="8" t="s">
        <v>19</v>
      </c>
      <c r="C74" s="9" t="s">
        <v>80</v>
      </c>
      <c r="D74" s="8" t="s">
        <v>81</v>
      </c>
      <c r="E74" s="10">
        <v>1</v>
      </c>
      <c r="F74" s="11">
        <v>0</v>
      </c>
      <c r="G74" s="11">
        <f t="shared" si="6"/>
        <v>1</v>
      </c>
      <c r="H74" s="11">
        <f t="shared" si="8"/>
        <v>1</v>
      </c>
      <c r="I74" s="12">
        <f t="shared" si="7"/>
        <v>1</v>
      </c>
      <c r="J74" s="13" t="s">
        <v>28</v>
      </c>
      <c r="K74" s="13" t="s">
        <v>47</v>
      </c>
      <c r="L74" s="14" t="s">
        <v>32</v>
      </c>
      <c r="M74" s="15" t="s">
        <v>33</v>
      </c>
      <c r="N74">
        <v>72</v>
      </c>
    </row>
    <row r="75" spans="1:14" ht="15" customHeight="1" x14ac:dyDescent="0.3">
      <c r="A75" s="8" t="s">
        <v>18</v>
      </c>
      <c r="B75" s="8" t="s">
        <v>19</v>
      </c>
      <c r="C75" s="9" t="s">
        <v>80</v>
      </c>
      <c r="D75" s="8" t="s">
        <v>81</v>
      </c>
      <c r="E75" s="10">
        <v>6</v>
      </c>
      <c r="F75" s="11">
        <v>0</v>
      </c>
      <c r="G75" s="11">
        <f t="shared" si="6"/>
        <v>6</v>
      </c>
      <c r="H75" s="11">
        <f t="shared" si="8"/>
        <v>6</v>
      </c>
      <c r="I75" s="12">
        <f t="shared" si="7"/>
        <v>1</v>
      </c>
      <c r="J75" s="13" t="s">
        <v>82</v>
      </c>
      <c r="K75" s="13" t="s">
        <v>47</v>
      </c>
      <c r="L75" s="14" t="s">
        <v>83</v>
      </c>
      <c r="M75" s="15" t="str">
        <f t="shared" si="5"/>
        <v>O</v>
      </c>
      <c r="N75">
        <v>73</v>
      </c>
    </row>
    <row r="76" spans="1:14" ht="15" customHeight="1" x14ac:dyDescent="0.3">
      <c r="A76" s="8" t="s">
        <v>18</v>
      </c>
      <c r="B76" s="8" t="s">
        <v>19</v>
      </c>
      <c r="C76" s="9" t="s">
        <v>84</v>
      </c>
      <c r="D76" s="8" t="str">
        <f t="shared" ref="D76:D131" si="9">TRIM(PROPER(C76))</f>
        <v>Health Research Division</v>
      </c>
      <c r="E76" s="10">
        <v>1</v>
      </c>
      <c r="F76" s="11">
        <v>0</v>
      </c>
      <c r="G76" s="11">
        <f t="shared" si="6"/>
        <v>1</v>
      </c>
      <c r="H76" s="11">
        <f t="shared" si="8"/>
        <v>1</v>
      </c>
      <c r="I76" s="12">
        <f t="shared" si="7"/>
        <v>1</v>
      </c>
      <c r="J76" s="13" t="s">
        <v>28</v>
      </c>
      <c r="K76" s="13" t="s">
        <v>47</v>
      </c>
      <c r="L76" s="14" t="s">
        <v>32</v>
      </c>
      <c r="M76" s="15" t="s">
        <v>33</v>
      </c>
      <c r="N76">
        <v>74</v>
      </c>
    </row>
    <row r="77" spans="1:14" ht="15" customHeight="1" x14ac:dyDescent="0.3">
      <c r="A77" s="8" t="s">
        <v>18</v>
      </c>
      <c r="B77" s="8" t="s">
        <v>19</v>
      </c>
      <c r="C77" s="9" t="s">
        <v>84</v>
      </c>
      <c r="D77" s="8" t="str">
        <f t="shared" si="9"/>
        <v>Health Research Division</v>
      </c>
      <c r="E77" s="10">
        <v>4</v>
      </c>
      <c r="F77" s="11">
        <v>1</v>
      </c>
      <c r="G77" s="11">
        <f t="shared" si="6"/>
        <v>3</v>
      </c>
      <c r="H77" s="11">
        <f t="shared" si="8"/>
        <v>3</v>
      </c>
      <c r="I77" s="12">
        <f t="shared" si="7"/>
        <v>0.75</v>
      </c>
      <c r="J77" s="13" t="s">
        <v>43</v>
      </c>
      <c r="K77" s="13" t="s">
        <v>47</v>
      </c>
      <c r="L77" s="14" t="s">
        <v>39</v>
      </c>
      <c r="M77" s="15" t="str">
        <f t="shared" si="5"/>
        <v>F</v>
      </c>
      <c r="N77">
        <v>75</v>
      </c>
    </row>
    <row r="78" spans="1:14" ht="15" customHeight="1" x14ac:dyDescent="0.3">
      <c r="A78" s="8" t="s">
        <v>18</v>
      </c>
      <c r="B78" s="8" t="s">
        <v>19</v>
      </c>
      <c r="C78" s="9" t="s">
        <v>84</v>
      </c>
      <c r="D78" s="8" t="str">
        <f t="shared" si="9"/>
        <v>Health Research Division</v>
      </c>
      <c r="E78" s="10">
        <v>1</v>
      </c>
      <c r="F78" s="11">
        <v>2</v>
      </c>
      <c r="G78" s="11">
        <f t="shared" si="6"/>
        <v>0</v>
      </c>
      <c r="H78" s="11">
        <f t="shared" si="8"/>
        <v>0</v>
      </c>
      <c r="I78" s="12">
        <f t="shared" si="7"/>
        <v>0</v>
      </c>
      <c r="J78" s="13" t="s">
        <v>21</v>
      </c>
      <c r="K78" s="13" t="s">
        <v>47</v>
      </c>
      <c r="L78" s="14" t="s">
        <v>40</v>
      </c>
      <c r="M78" s="15" t="str">
        <f t="shared" si="5"/>
        <v>G</v>
      </c>
      <c r="N78">
        <v>76</v>
      </c>
    </row>
    <row r="79" spans="1:14" ht="15" customHeight="1" x14ac:dyDescent="0.3">
      <c r="A79" s="8" t="s">
        <v>18</v>
      </c>
      <c r="B79" s="8" t="s">
        <v>19</v>
      </c>
      <c r="C79" s="9" t="s">
        <v>84</v>
      </c>
      <c r="D79" s="8" t="str">
        <f t="shared" si="9"/>
        <v>Health Research Division</v>
      </c>
      <c r="E79" s="10">
        <v>6</v>
      </c>
      <c r="F79" s="11">
        <v>2</v>
      </c>
      <c r="G79" s="11">
        <f t="shared" si="6"/>
        <v>4</v>
      </c>
      <c r="H79" s="11">
        <f t="shared" si="8"/>
        <v>4</v>
      </c>
      <c r="I79" s="12">
        <f t="shared" si="7"/>
        <v>0.66666666666666663</v>
      </c>
      <c r="J79" s="13" t="s">
        <v>21</v>
      </c>
      <c r="K79" s="13" t="s">
        <v>47</v>
      </c>
      <c r="L79" s="14" t="s">
        <v>40</v>
      </c>
      <c r="M79" s="15" t="str">
        <f t="shared" si="5"/>
        <v>G</v>
      </c>
      <c r="N79">
        <v>77</v>
      </c>
    </row>
    <row r="80" spans="1:14" ht="15" customHeight="1" x14ac:dyDescent="0.3">
      <c r="A80" s="8" t="s">
        <v>18</v>
      </c>
      <c r="B80" s="8" t="s">
        <v>19</v>
      </c>
      <c r="C80" s="9" t="s">
        <v>84</v>
      </c>
      <c r="D80" s="8" t="str">
        <f t="shared" si="9"/>
        <v>Health Research Division</v>
      </c>
      <c r="E80" s="10">
        <v>2</v>
      </c>
      <c r="F80" s="11">
        <v>0</v>
      </c>
      <c r="G80" s="11">
        <f t="shared" si="6"/>
        <v>2</v>
      </c>
      <c r="H80" s="11">
        <f t="shared" si="8"/>
        <v>2</v>
      </c>
      <c r="I80" s="12">
        <f t="shared" si="7"/>
        <v>1</v>
      </c>
      <c r="J80" s="13" t="s">
        <v>21</v>
      </c>
      <c r="K80" s="13" t="s">
        <v>47</v>
      </c>
      <c r="L80" s="14" t="s">
        <v>30</v>
      </c>
      <c r="M80" s="15" t="str">
        <f t="shared" si="5"/>
        <v>I</v>
      </c>
      <c r="N80">
        <v>78</v>
      </c>
    </row>
    <row r="81" spans="1:14" ht="15" customHeight="1" x14ac:dyDescent="0.3">
      <c r="A81" s="8" t="s">
        <v>18</v>
      </c>
      <c r="B81" s="8" t="s">
        <v>19</v>
      </c>
      <c r="C81" s="9" t="s">
        <v>85</v>
      </c>
      <c r="D81" s="8" t="str">
        <f t="shared" si="9"/>
        <v>Reproductive Health Department</v>
      </c>
      <c r="E81" s="10">
        <v>1</v>
      </c>
      <c r="F81" s="11">
        <v>1</v>
      </c>
      <c r="G81" s="11">
        <f t="shared" si="6"/>
        <v>0</v>
      </c>
      <c r="H81" s="11">
        <f t="shared" si="8"/>
        <v>0</v>
      </c>
      <c r="I81" s="12">
        <f t="shared" si="7"/>
        <v>0</v>
      </c>
      <c r="J81" s="13" t="s">
        <v>86</v>
      </c>
      <c r="K81" s="13" t="s">
        <v>47</v>
      </c>
      <c r="L81" s="14" t="s">
        <v>29</v>
      </c>
      <c r="M81" s="15" t="str">
        <f t="shared" si="5"/>
        <v>D</v>
      </c>
      <c r="N81">
        <v>79</v>
      </c>
    </row>
    <row r="82" spans="1:14" ht="15" customHeight="1" x14ac:dyDescent="0.3">
      <c r="A82" s="8" t="s">
        <v>18</v>
      </c>
      <c r="B82" s="8" t="s">
        <v>19</v>
      </c>
      <c r="C82" s="9" t="s">
        <v>85</v>
      </c>
      <c r="D82" s="8" t="str">
        <f t="shared" si="9"/>
        <v>Reproductive Health Department</v>
      </c>
      <c r="E82" s="10">
        <v>1</v>
      </c>
      <c r="F82" s="11">
        <v>0</v>
      </c>
      <c r="G82" s="11">
        <f t="shared" si="6"/>
        <v>1</v>
      </c>
      <c r="H82" s="11">
        <f t="shared" si="8"/>
        <v>1</v>
      </c>
      <c r="I82" s="12">
        <f t="shared" si="7"/>
        <v>1</v>
      </c>
      <c r="J82" s="13" t="s">
        <v>43</v>
      </c>
      <c r="K82" s="13" t="s">
        <v>47</v>
      </c>
      <c r="L82" s="14" t="s">
        <v>30</v>
      </c>
      <c r="M82" s="15" t="str">
        <f t="shared" si="5"/>
        <v>I</v>
      </c>
      <c r="N82">
        <v>80</v>
      </c>
    </row>
    <row r="83" spans="1:14" ht="15" customHeight="1" x14ac:dyDescent="0.3">
      <c r="A83" s="8" t="s">
        <v>18</v>
      </c>
      <c r="B83" s="8" t="s">
        <v>19</v>
      </c>
      <c r="C83" s="9" t="s">
        <v>87</v>
      </c>
      <c r="D83" s="8" t="str">
        <f t="shared" si="9"/>
        <v>Family Planning Services Division</v>
      </c>
      <c r="E83" s="10">
        <v>1</v>
      </c>
      <c r="F83" s="11">
        <v>1</v>
      </c>
      <c r="G83" s="11">
        <f t="shared" si="6"/>
        <v>0</v>
      </c>
      <c r="H83" s="11">
        <f t="shared" si="8"/>
        <v>0</v>
      </c>
      <c r="I83" s="12">
        <f t="shared" si="7"/>
        <v>0</v>
      </c>
      <c r="J83" s="13" t="s">
        <v>28</v>
      </c>
      <c r="K83" s="13" t="s">
        <v>47</v>
      </c>
      <c r="L83" s="14" t="s">
        <v>32</v>
      </c>
      <c r="M83" s="15" t="s">
        <v>33</v>
      </c>
      <c r="N83">
        <v>81</v>
      </c>
    </row>
    <row r="84" spans="1:14" ht="15" customHeight="1" x14ac:dyDescent="0.3">
      <c r="A84" s="8" t="s">
        <v>18</v>
      </c>
      <c r="B84" s="8" t="s">
        <v>19</v>
      </c>
      <c r="C84" s="9" t="s">
        <v>87</v>
      </c>
      <c r="D84" s="8" t="str">
        <f t="shared" si="9"/>
        <v>Family Planning Services Division</v>
      </c>
      <c r="E84" s="10">
        <v>1</v>
      </c>
      <c r="F84" s="11">
        <v>0</v>
      </c>
      <c r="G84" s="11">
        <f t="shared" si="6"/>
        <v>1</v>
      </c>
      <c r="H84" s="11">
        <f t="shared" si="8"/>
        <v>1</v>
      </c>
      <c r="I84" s="12">
        <f t="shared" si="7"/>
        <v>1</v>
      </c>
      <c r="J84" s="13" t="s">
        <v>43</v>
      </c>
      <c r="K84" s="13" t="s">
        <v>47</v>
      </c>
      <c r="L84" s="14" t="s">
        <v>40</v>
      </c>
      <c r="M84" s="15" t="str">
        <f t="shared" si="5"/>
        <v>G</v>
      </c>
      <c r="N84">
        <v>82</v>
      </c>
    </row>
    <row r="85" spans="1:14" ht="15" customHeight="1" x14ac:dyDescent="0.3">
      <c r="A85" s="8" t="s">
        <v>18</v>
      </c>
      <c r="B85" s="8" t="s">
        <v>19</v>
      </c>
      <c r="C85" s="9" t="s">
        <v>87</v>
      </c>
      <c r="D85" s="8" t="str">
        <f t="shared" si="9"/>
        <v>Family Planning Services Division</v>
      </c>
      <c r="E85" s="10">
        <v>1</v>
      </c>
      <c r="F85" s="11">
        <v>1</v>
      </c>
      <c r="G85" s="11">
        <f t="shared" si="6"/>
        <v>0</v>
      </c>
      <c r="H85" s="11">
        <f t="shared" si="8"/>
        <v>0</v>
      </c>
      <c r="I85" s="12">
        <f t="shared" si="7"/>
        <v>0</v>
      </c>
      <c r="J85" s="13" t="s">
        <v>45</v>
      </c>
      <c r="K85" s="13" t="s">
        <v>47</v>
      </c>
      <c r="L85" s="14" t="s">
        <v>30</v>
      </c>
      <c r="M85" s="15" t="str">
        <f t="shared" si="5"/>
        <v>I</v>
      </c>
      <c r="N85">
        <v>83</v>
      </c>
    </row>
    <row r="86" spans="1:14" ht="15" customHeight="1" x14ac:dyDescent="0.3">
      <c r="A86" s="8" t="s">
        <v>18</v>
      </c>
      <c r="B86" s="8" t="s">
        <v>19</v>
      </c>
      <c r="C86" s="9" t="s">
        <v>87</v>
      </c>
      <c r="D86" s="8" t="str">
        <f t="shared" si="9"/>
        <v>Family Planning Services Division</v>
      </c>
      <c r="E86" s="10">
        <v>1</v>
      </c>
      <c r="F86" s="11">
        <v>0</v>
      </c>
      <c r="G86" s="11">
        <f t="shared" si="6"/>
        <v>1</v>
      </c>
      <c r="H86" s="11">
        <f t="shared" si="8"/>
        <v>1</v>
      </c>
      <c r="I86" s="12">
        <f t="shared" si="7"/>
        <v>1</v>
      </c>
      <c r="J86" s="13" t="s">
        <v>34</v>
      </c>
      <c r="K86" s="13" t="s">
        <v>47</v>
      </c>
      <c r="L86" s="14" t="s">
        <v>35</v>
      </c>
      <c r="M86" s="15" t="str">
        <f t="shared" si="5"/>
        <v>K</v>
      </c>
      <c r="N86">
        <v>84</v>
      </c>
    </row>
    <row r="87" spans="1:14" ht="15" customHeight="1" x14ac:dyDescent="0.3">
      <c r="A87" s="8" t="s">
        <v>18</v>
      </c>
      <c r="B87" s="8" t="s">
        <v>19</v>
      </c>
      <c r="C87" s="9" t="s">
        <v>88</v>
      </c>
      <c r="D87" s="8" t="s">
        <v>89</v>
      </c>
      <c r="E87" s="10">
        <v>1</v>
      </c>
      <c r="F87" s="11">
        <v>0</v>
      </c>
      <c r="G87" s="11">
        <f t="shared" si="6"/>
        <v>1</v>
      </c>
      <c r="H87" s="11">
        <f t="shared" si="8"/>
        <v>1</v>
      </c>
      <c r="I87" s="12">
        <f t="shared" si="7"/>
        <v>1</v>
      </c>
      <c r="J87" s="13" t="s">
        <v>28</v>
      </c>
      <c r="K87" s="13" t="s">
        <v>47</v>
      </c>
      <c r="L87" s="14" t="s">
        <v>32</v>
      </c>
      <c r="M87" s="15" t="s">
        <v>33</v>
      </c>
      <c r="N87">
        <v>85</v>
      </c>
    </row>
    <row r="88" spans="1:14" ht="15" customHeight="1" x14ac:dyDescent="0.3">
      <c r="A88" s="8" t="s">
        <v>18</v>
      </c>
      <c r="B88" s="8" t="s">
        <v>19</v>
      </c>
      <c r="C88" s="9" t="s">
        <v>90</v>
      </c>
      <c r="D88" s="8" t="s">
        <v>91</v>
      </c>
      <c r="E88" s="10">
        <v>1</v>
      </c>
      <c r="F88" s="11">
        <v>1</v>
      </c>
      <c r="G88" s="11">
        <f t="shared" si="6"/>
        <v>0</v>
      </c>
      <c r="H88" s="11">
        <f t="shared" si="8"/>
        <v>0</v>
      </c>
      <c r="I88" s="12">
        <f t="shared" si="7"/>
        <v>0</v>
      </c>
      <c r="J88" s="13" t="s">
        <v>28</v>
      </c>
      <c r="K88" s="13" t="s">
        <v>47</v>
      </c>
      <c r="L88" s="14" t="s">
        <v>29</v>
      </c>
      <c r="M88" s="15" t="str">
        <f t="shared" si="5"/>
        <v>D</v>
      </c>
      <c r="N88">
        <v>86</v>
      </c>
    </row>
    <row r="89" spans="1:14" ht="15" customHeight="1" x14ac:dyDescent="0.3">
      <c r="A89" s="8" t="s">
        <v>18</v>
      </c>
      <c r="B89" s="8" t="s">
        <v>19</v>
      </c>
      <c r="C89" s="9" t="s">
        <v>90</v>
      </c>
      <c r="D89" s="8" t="s">
        <v>91</v>
      </c>
      <c r="E89" s="10">
        <v>1</v>
      </c>
      <c r="F89" s="11">
        <v>0</v>
      </c>
      <c r="G89" s="11">
        <f t="shared" si="6"/>
        <v>1</v>
      </c>
      <c r="H89" s="11">
        <f t="shared" si="8"/>
        <v>1</v>
      </c>
      <c r="I89" s="12">
        <f t="shared" si="7"/>
        <v>1</v>
      </c>
      <c r="J89" s="13" t="s">
        <v>43</v>
      </c>
      <c r="K89" s="13" t="s">
        <v>47</v>
      </c>
      <c r="L89" s="14" t="s">
        <v>30</v>
      </c>
      <c r="M89" s="15" t="str">
        <f t="shared" si="5"/>
        <v>I</v>
      </c>
      <c r="N89">
        <v>87</v>
      </c>
    </row>
    <row r="90" spans="1:14" ht="15" customHeight="1" x14ac:dyDescent="0.3">
      <c r="A90" s="8" t="s">
        <v>18</v>
      </c>
      <c r="B90" s="8" t="s">
        <v>19</v>
      </c>
      <c r="C90" s="9" t="s">
        <v>92</v>
      </c>
      <c r="D90" s="8" t="s">
        <v>93</v>
      </c>
      <c r="E90" s="10">
        <v>1</v>
      </c>
      <c r="F90" s="11">
        <v>1</v>
      </c>
      <c r="G90" s="11">
        <f t="shared" si="6"/>
        <v>0</v>
      </c>
      <c r="H90" s="11">
        <f t="shared" si="8"/>
        <v>0</v>
      </c>
      <c r="I90" s="12">
        <f t="shared" si="7"/>
        <v>0</v>
      </c>
      <c r="J90" s="13" t="s">
        <v>28</v>
      </c>
      <c r="K90" s="13" t="s">
        <v>47</v>
      </c>
      <c r="L90" s="14" t="s">
        <v>32</v>
      </c>
      <c r="M90" s="15" t="s">
        <v>33</v>
      </c>
      <c r="N90">
        <v>88</v>
      </c>
    </row>
    <row r="91" spans="1:14" ht="15" customHeight="1" x14ac:dyDescent="0.3">
      <c r="A91" s="8" t="s">
        <v>18</v>
      </c>
      <c r="B91" s="8" t="s">
        <v>19</v>
      </c>
      <c r="C91" s="9" t="s">
        <v>92</v>
      </c>
      <c r="D91" s="8" t="s">
        <v>93</v>
      </c>
      <c r="E91" s="10">
        <v>1</v>
      </c>
      <c r="F91" s="11">
        <v>0</v>
      </c>
      <c r="G91" s="11">
        <f t="shared" si="6"/>
        <v>1</v>
      </c>
      <c r="H91" s="11">
        <f t="shared" si="8"/>
        <v>1</v>
      </c>
      <c r="I91" s="12">
        <f t="shared" si="7"/>
        <v>1</v>
      </c>
      <c r="J91" s="13" t="s">
        <v>43</v>
      </c>
      <c r="K91" s="13" t="s">
        <v>47</v>
      </c>
      <c r="L91" s="14" t="s">
        <v>40</v>
      </c>
      <c r="M91" s="15" t="str">
        <f t="shared" si="5"/>
        <v>G</v>
      </c>
      <c r="N91">
        <v>89</v>
      </c>
    </row>
    <row r="92" spans="1:14" ht="15" customHeight="1" x14ac:dyDescent="0.3">
      <c r="A92" s="8" t="s">
        <v>18</v>
      </c>
      <c r="B92" s="8" t="s">
        <v>19</v>
      </c>
      <c r="C92" s="9" t="s">
        <v>92</v>
      </c>
      <c r="D92" s="8" t="s">
        <v>93</v>
      </c>
      <c r="E92" s="10">
        <v>1</v>
      </c>
      <c r="F92" s="11">
        <v>0</v>
      </c>
      <c r="G92" s="11">
        <f t="shared" si="6"/>
        <v>1</v>
      </c>
      <c r="H92" s="11">
        <f t="shared" si="8"/>
        <v>1</v>
      </c>
      <c r="I92" s="12">
        <f t="shared" si="7"/>
        <v>1</v>
      </c>
      <c r="J92" s="13" t="s">
        <v>43</v>
      </c>
      <c r="K92" s="13" t="s">
        <v>47</v>
      </c>
      <c r="L92" s="14" t="s">
        <v>30</v>
      </c>
      <c r="M92" s="15" t="str">
        <f t="shared" si="5"/>
        <v>I</v>
      </c>
      <c r="N92">
        <v>90</v>
      </c>
    </row>
    <row r="93" spans="1:14" ht="15" customHeight="1" x14ac:dyDescent="0.3">
      <c r="A93" s="8" t="s">
        <v>18</v>
      </c>
      <c r="B93" s="8" t="s">
        <v>19</v>
      </c>
      <c r="C93" s="9" t="s">
        <v>92</v>
      </c>
      <c r="D93" s="8" t="s">
        <v>93</v>
      </c>
      <c r="E93" s="10">
        <v>1</v>
      </c>
      <c r="F93" s="11">
        <v>0</v>
      </c>
      <c r="G93" s="11">
        <f t="shared" si="6"/>
        <v>1</v>
      </c>
      <c r="H93" s="11">
        <f t="shared" si="8"/>
        <v>1</v>
      </c>
      <c r="I93" s="12">
        <f t="shared" si="7"/>
        <v>1</v>
      </c>
      <c r="J93" s="13" t="s">
        <v>34</v>
      </c>
      <c r="K93" s="13" t="s">
        <v>47</v>
      </c>
      <c r="L93" s="14" t="s">
        <v>35</v>
      </c>
      <c r="M93" s="15" t="str">
        <f t="shared" si="5"/>
        <v>K</v>
      </c>
      <c r="N93">
        <v>91</v>
      </c>
    </row>
    <row r="94" spans="1:14" ht="15" customHeight="1" x14ac:dyDescent="0.3">
      <c r="A94" s="8" t="s">
        <v>18</v>
      </c>
      <c r="B94" s="8" t="s">
        <v>19</v>
      </c>
      <c r="C94" s="9" t="s">
        <v>94</v>
      </c>
      <c r="D94" s="8" t="str">
        <f t="shared" si="9"/>
        <v>Prevention Division</v>
      </c>
      <c r="E94" s="10">
        <v>1</v>
      </c>
      <c r="F94" s="11">
        <v>1</v>
      </c>
      <c r="G94" s="11">
        <f t="shared" si="6"/>
        <v>0</v>
      </c>
      <c r="H94" s="11">
        <f t="shared" si="8"/>
        <v>0</v>
      </c>
      <c r="I94" s="12">
        <f t="shared" si="7"/>
        <v>0</v>
      </c>
      <c r="J94" s="13" t="s">
        <v>28</v>
      </c>
      <c r="K94" s="13" t="s">
        <v>47</v>
      </c>
      <c r="L94" s="14" t="s">
        <v>32</v>
      </c>
      <c r="M94" s="15" t="s">
        <v>33</v>
      </c>
      <c r="N94">
        <v>92</v>
      </c>
    </row>
    <row r="95" spans="1:14" ht="15" customHeight="1" x14ac:dyDescent="0.3">
      <c r="A95" s="8" t="s">
        <v>18</v>
      </c>
      <c r="B95" s="8" t="s">
        <v>19</v>
      </c>
      <c r="C95" s="9" t="s">
        <v>95</v>
      </c>
      <c r="D95" s="8" t="str">
        <f t="shared" si="9"/>
        <v>Health Sector &amp; Intergovernmental Coordination Department</v>
      </c>
      <c r="E95" s="10">
        <v>1</v>
      </c>
      <c r="F95" s="11">
        <v>0</v>
      </c>
      <c r="G95" s="11">
        <f t="shared" si="6"/>
        <v>1</v>
      </c>
      <c r="H95" s="11">
        <f t="shared" si="8"/>
        <v>1</v>
      </c>
      <c r="I95" s="12">
        <f t="shared" si="7"/>
        <v>1</v>
      </c>
      <c r="J95" s="13" t="s">
        <v>28</v>
      </c>
      <c r="K95" s="13" t="s">
        <v>47</v>
      </c>
      <c r="L95" s="14" t="s">
        <v>29</v>
      </c>
      <c r="M95" s="15" t="str">
        <f t="shared" si="5"/>
        <v>D</v>
      </c>
      <c r="N95">
        <v>93</v>
      </c>
    </row>
    <row r="96" spans="1:14" ht="15" customHeight="1" x14ac:dyDescent="0.3">
      <c r="A96" s="8" t="s">
        <v>18</v>
      </c>
      <c r="B96" s="8" t="s">
        <v>19</v>
      </c>
      <c r="C96" s="9" t="s">
        <v>95</v>
      </c>
      <c r="D96" s="8" t="str">
        <f t="shared" si="9"/>
        <v>Health Sector &amp; Intergovernmental Coordination Department</v>
      </c>
      <c r="E96" s="10">
        <v>1</v>
      </c>
      <c r="F96" s="11">
        <v>0</v>
      </c>
      <c r="G96" s="11">
        <f t="shared" si="6"/>
        <v>1</v>
      </c>
      <c r="H96" s="11">
        <f t="shared" si="8"/>
        <v>1</v>
      </c>
      <c r="I96" s="12">
        <f t="shared" si="7"/>
        <v>1</v>
      </c>
      <c r="J96" s="13" t="s">
        <v>43</v>
      </c>
      <c r="K96" s="13" t="s">
        <v>47</v>
      </c>
      <c r="L96" s="14" t="s">
        <v>30</v>
      </c>
      <c r="M96" s="15" t="str">
        <f t="shared" si="5"/>
        <v>I</v>
      </c>
      <c r="N96">
        <v>94</v>
      </c>
    </row>
    <row r="97" spans="1:14" ht="15" customHeight="1" x14ac:dyDescent="0.3">
      <c r="A97" s="8" t="s">
        <v>18</v>
      </c>
      <c r="B97" s="8" t="s">
        <v>19</v>
      </c>
      <c r="C97" s="9" t="s">
        <v>96</v>
      </c>
      <c r="D97" s="8" t="str">
        <f t="shared" si="9"/>
        <v>Intergovernmental Affairs Division</v>
      </c>
      <c r="E97" s="10">
        <v>1</v>
      </c>
      <c r="F97" s="11">
        <v>0</v>
      </c>
      <c r="G97" s="11">
        <f t="shared" si="6"/>
        <v>1</v>
      </c>
      <c r="H97" s="11">
        <f t="shared" si="8"/>
        <v>1</v>
      </c>
      <c r="I97" s="12">
        <f t="shared" si="7"/>
        <v>1</v>
      </c>
      <c r="J97" s="13" t="s">
        <v>28</v>
      </c>
      <c r="K97" s="13" t="s">
        <v>47</v>
      </c>
      <c r="L97" s="14" t="s">
        <v>32</v>
      </c>
      <c r="M97" s="15" t="s">
        <v>33</v>
      </c>
      <c r="N97">
        <v>95</v>
      </c>
    </row>
    <row r="98" spans="1:14" ht="15" customHeight="1" x14ac:dyDescent="0.3">
      <c r="A98" s="8" t="s">
        <v>18</v>
      </c>
      <c r="B98" s="8" t="s">
        <v>19</v>
      </c>
      <c r="C98" s="9" t="s">
        <v>96</v>
      </c>
      <c r="D98" s="8" t="str">
        <f t="shared" si="9"/>
        <v>Intergovernmental Affairs Division</v>
      </c>
      <c r="E98" s="10">
        <v>1</v>
      </c>
      <c r="F98" s="11">
        <v>0</v>
      </c>
      <c r="G98" s="11">
        <f t="shared" si="6"/>
        <v>1</v>
      </c>
      <c r="H98" s="11">
        <f t="shared" si="8"/>
        <v>1</v>
      </c>
      <c r="I98" s="12">
        <f t="shared" si="7"/>
        <v>1</v>
      </c>
      <c r="J98" s="13" t="s">
        <v>43</v>
      </c>
      <c r="K98" s="13" t="s">
        <v>47</v>
      </c>
      <c r="L98" s="14" t="s">
        <v>39</v>
      </c>
      <c r="M98" s="15" t="str">
        <f t="shared" si="5"/>
        <v>F</v>
      </c>
      <c r="N98">
        <v>96</v>
      </c>
    </row>
    <row r="99" spans="1:14" ht="15" customHeight="1" x14ac:dyDescent="0.3">
      <c r="A99" s="8" t="s">
        <v>18</v>
      </c>
      <c r="B99" s="8" t="s">
        <v>19</v>
      </c>
      <c r="C99" s="9" t="s">
        <v>97</v>
      </c>
      <c r="D99" s="8" t="str">
        <f t="shared" si="9"/>
        <v>Intergovernmental Health Sector Coordination Section</v>
      </c>
      <c r="E99" s="10">
        <v>1</v>
      </c>
      <c r="F99" s="11">
        <v>0</v>
      </c>
      <c r="G99" s="11">
        <f t="shared" si="6"/>
        <v>1</v>
      </c>
      <c r="H99" s="11">
        <f t="shared" si="8"/>
        <v>1</v>
      </c>
      <c r="I99" s="12">
        <f t="shared" si="7"/>
        <v>1</v>
      </c>
      <c r="J99" s="13" t="s">
        <v>43</v>
      </c>
      <c r="K99" s="13" t="s">
        <v>47</v>
      </c>
      <c r="L99" s="14" t="s">
        <v>39</v>
      </c>
      <c r="M99" s="15" t="str">
        <f t="shared" si="5"/>
        <v>F</v>
      </c>
      <c r="N99">
        <v>97</v>
      </c>
    </row>
    <row r="100" spans="1:14" ht="15" customHeight="1" x14ac:dyDescent="0.3">
      <c r="A100" s="8" t="s">
        <v>18</v>
      </c>
      <c r="B100" s="8" t="s">
        <v>19</v>
      </c>
      <c r="C100" s="9" t="s">
        <v>97</v>
      </c>
      <c r="D100" s="8" t="str">
        <f t="shared" si="9"/>
        <v>Intergovernmental Health Sector Coordination Section</v>
      </c>
      <c r="E100" s="10">
        <v>1</v>
      </c>
      <c r="F100" s="11">
        <v>0</v>
      </c>
      <c r="G100" s="11">
        <f t="shared" si="6"/>
        <v>1</v>
      </c>
      <c r="H100" s="11">
        <f t="shared" si="8"/>
        <v>1</v>
      </c>
      <c r="I100" s="12">
        <f t="shared" si="7"/>
        <v>1</v>
      </c>
      <c r="J100" s="13" t="s">
        <v>21</v>
      </c>
      <c r="K100" s="13" t="s">
        <v>47</v>
      </c>
      <c r="L100" s="14" t="s">
        <v>40</v>
      </c>
      <c r="M100" s="15" t="str">
        <f t="shared" si="5"/>
        <v>G</v>
      </c>
      <c r="N100">
        <v>98</v>
      </c>
    </row>
    <row r="101" spans="1:14" ht="15" customHeight="1" x14ac:dyDescent="0.3">
      <c r="A101" s="8" t="s">
        <v>18</v>
      </c>
      <c r="B101" s="8" t="s">
        <v>19</v>
      </c>
      <c r="C101" s="9" t="s">
        <v>98</v>
      </c>
      <c r="D101" s="8" t="str">
        <f t="shared" si="9"/>
        <v>Nutrition Department</v>
      </c>
      <c r="E101" s="10">
        <v>1</v>
      </c>
      <c r="F101" s="11">
        <v>1</v>
      </c>
      <c r="G101" s="11">
        <f t="shared" si="6"/>
        <v>0</v>
      </c>
      <c r="H101" s="11">
        <f t="shared" si="8"/>
        <v>0</v>
      </c>
      <c r="I101" s="12">
        <f t="shared" si="7"/>
        <v>0</v>
      </c>
      <c r="J101" s="13" t="s">
        <v>28</v>
      </c>
      <c r="K101" s="13" t="s">
        <v>47</v>
      </c>
      <c r="L101" s="14" t="s">
        <v>29</v>
      </c>
      <c r="M101" s="15" t="str">
        <f t="shared" si="5"/>
        <v>D</v>
      </c>
      <c r="N101">
        <v>99</v>
      </c>
    </row>
    <row r="102" spans="1:14" ht="15" customHeight="1" x14ac:dyDescent="0.3">
      <c r="A102" s="8" t="s">
        <v>18</v>
      </c>
      <c r="B102" s="8" t="s">
        <v>19</v>
      </c>
      <c r="C102" s="9" t="s">
        <v>98</v>
      </c>
      <c r="D102" s="8" t="str">
        <f t="shared" si="9"/>
        <v>Nutrition Department</v>
      </c>
      <c r="E102" s="10">
        <v>1</v>
      </c>
      <c r="F102" s="11">
        <v>0</v>
      </c>
      <c r="G102" s="11">
        <f t="shared" si="6"/>
        <v>1</v>
      </c>
      <c r="H102" s="11">
        <f t="shared" si="8"/>
        <v>1</v>
      </c>
      <c r="I102" s="12">
        <f t="shared" si="7"/>
        <v>1</v>
      </c>
      <c r="J102" s="13" t="s">
        <v>43</v>
      </c>
      <c r="K102" s="13" t="s">
        <v>47</v>
      </c>
      <c r="L102" s="14" t="s">
        <v>30</v>
      </c>
      <c r="M102" s="15" t="str">
        <f t="shared" si="5"/>
        <v>I</v>
      </c>
      <c r="N102">
        <v>100</v>
      </c>
    </row>
    <row r="103" spans="1:14" ht="15" customHeight="1" x14ac:dyDescent="0.3">
      <c r="A103" s="8" t="s">
        <v>18</v>
      </c>
      <c r="B103" s="8" t="s">
        <v>19</v>
      </c>
      <c r="C103" s="9" t="s">
        <v>99</v>
      </c>
      <c r="D103" s="8" t="str">
        <f t="shared" si="9"/>
        <v>Sectoral Policy Coordination Division</v>
      </c>
      <c r="E103" s="10">
        <v>1</v>
      </c>
      <c r="F103" s="11">
        <v>0</v>
      </c>
      <c r="G103" s="11">
        <f t="shared" si="6"/>
        <v>1</v>
      </c>
      <c r="H103" s="11">
        <f t="shared" si="8"/>
        <v>1</v>
      </c>
      <c r="I103" s="12">
        <f t="shared" si="7"/>
        <v>1</v>
      </c>
      <c r="J103" s="13" t="s">
        <v>28</v>
      </c>
      <c r="K103" s="13" t="s">
        <v>47</v>
      </c>
      <c r="L103" s="14" t="s">
        <v>32</v>
      </c>
      <c r="M103" s="15" t="s">
        <v>33</v>
      </c>
      <c r="N103">
        <v>101</v>
      </c>
    </row>
    <row r="104" spans="1:14" ht="15" customHeight="1" x14ac:dyDescent="0.3">
      <c r="A104" s="8" t="s">
        <v>18</v>
      </c>
      <c r="B104" s="8" t="s">
        <v>19</v>
      </c>
      <c r="C104" s="9" t="s">
        <v>100</v>
      </c>
      <c r="D104" s="8" t="s">
        <v>101</v>
      </c>
      <c r="E104" s="10">
        <v>1</v>
      </c>
      <c r="F104" s="11">
        <v>0</v>
      </c>
      <c r="G104" s="11">
        <f t="shared" si="6"/>
        <v>1</v>
      </c>
      <c r="H104" s="11">
        <f t="shared" si="8"/>
        <v>1</v>
      </c>
      <c r="I104" s="12">
        <f t="shared" si="7"/>
        <v>1</v>
      </c>
      <c r="J104" s="13" t="s">
        <v>28</v>
      </c>
      <c r="K104" s="13" t="s">
        <v>47</v>
      </c>
      <c r="L104" s="14" t="s">
        <v>32</v>
      </c>
      <c r="M104" s="15" t="s">
        <v>33</v>
      </c>
      <c r="N104">
        <v>102</v>
      </c>
    </row>
    <row r="105" spans="1:14" ht="15" customHeight="1" x14ac:dyDescent="0.3">
      <c r="A105" s="8" t="s">
        <v>18</v>
      </c>
      <c r="B105" s="8" t="s">
        <v>19</v>
      </c>
      <c r="C105" s="9" t="s">
        <v>102</v>
      </c>
      <c r="D105" s="8" t="s">
        <v>103</v>
      </c>
      <c r="E105" s="10">
        <v>1</v>
      </c>
      <c r="F105" s="11">
        <v>1</v>
      </c>
      <c r="G105" s="11">
        <f t="shared" si="6"/>
        <v>0</v>
      </c>
      <c r="H105" s="11">
        <f t="shared" si="8"/>
        <v>0</v>
      </c>
      <c r="I105" s="12">
        <f t="shared" si="7"/>
        <v>0</v>
      </c>
      <c r="J105" s="13" t="s">
        <v>28</v>
      </c>
      <c r="K105" s="13" t="s">
        <v>47</v>
      </c>
      <c r="L105" s="14" t="s">
        <v>32</v>
      </c>
      <c r="M105" s="15" t="s">
        <v>33</v>
      </c>
      <c r="N105">
        <v>103</v>
      </c>
    </row>
    <row r="106" spans="1:14" ht="15" customHeight="1" x14ac:dyDescent="0.3">
      <c r="A106" s="8" t="s">
        <v>18</v>
      </c>
      <c r="B106" s="8" t="s">
        <v>19</v>
      </c>
      <c r="C106" s="9" t="s">
        <v>104</v>
      </c>
      <c r="D106" s="8" t="str">
        <f t="shared" si="9"/>
        <v>Planning Division</v>
      </c>
      <c r="E106" s="10">
        <v>1</v>
      </c>
      <c r="F106" s="11">
        <v>0</v>
      </c>
      <c r="G106" s="11">
        <f t="shared" si="6"/>
        <v>1</v>
      </c>
      <c r="H106" s="11">
        <f t="shared" si="8"/>
        <v>1</v>
      </c>
      <c r="I106" s="12">
        <f t="shared" si="7"/>
        <v>1</v>
      </c>
      <c r="J106" s="13" t="s">
        <v>43</v>
      </c>
      <c r="K106" s="13" t="s">
        <v>47</v>
      </c>
      <c r="L106" s="14" t="s">
        <v>39</v>
      </c>
      <c r="M106" s="15" t="str">
        <f t="shared" si="5"/>
        <v>F</v>
      </c>
      <c r="N106">
        <v>104</v>
      </c>
    </row>
    <row r="107" spans="1:14" ht="15" customHeight="1" x14ac:dyDescent="0.3">
      <c r="A107" s="8" t="s">
        <v>18</v>
      </c>
      <c r="B107" s="8" t="s">
        <v>19</v>
      </c>
      <c r="C107" s="9" t="s">
        <v>104</v>
      </c>
      <c r="D107" s="8" t="str">
        <f t="shared" si="9"/>
        <v>Planning Division</v>
      </c>
      <c r="E107" s="10">
        <v>1</v>
      </c>
      <c r="F107" s="11">
        <v>0</v>
      </c>
      <c r="G107" s="11">
        <f t="shared" si="6"/>
        <v>1</v>
      </c>
      <c r="H107" s="11">
        <f t="shared" si="8"/>
        <v>1</v>
      </c>
      <c r="I107" s="12">
        <f t="shared" si="7"/>
        <v>1</v>
      </c>
      <c r="J107" s="13" t="s">
        <v>43</v>
      </c>
      <c r="K107" s="13" t="s">
        <v>47</v>
      </c>
      <c r="L107" s="14" t="s">
        <v>40</v>
      </c>
      <c r="M107" s="15" t="str">
        <f t="shared" si="5"/>
        <v>G</v>
      </c>
      <c r="N107">
        <v>105</v>
      </c>
    </row>
    <row r="108" spans="1:14" ht="15" customHeight="1" x14ac:dyDescent="0.3">
      <c r="A108" s="8" t="s">
        <v>18</v>
      </c>
      <c r="B108" s="8" t="s">
        <v>19</v>
      </c>
      <c r="C108" s="9" t="s">
        <v>104</v>
      </c>
      <c r="D108" s="8" t="str">
        <f t="shared" si="9"/>
        <v>Planning Division</v>
      </c>
      <c r="E108" s="10">
        <v>2</v>
      </c>
      <c r="F108" s="11">
        <v>3</v>
      </c>
      <c r="G108" s="11">
        <f t="shared" si="6"/>
        <v>0</v>
      </c>
      <c r="H108" s="11">
        <f t="shared" si="8"/>
        <v>0</v>
      </c>
      <c r="I108" s="12">
        <f t="shared" si="7"/>
        <v>0</v>
      </c>
      <c r="J108" s="13" t="s">
        <v>21</v>
      </c>
      <c r="K108" s="13" t="s">
        <v>47</v>
      </c>
      <c r="L108" s="14" t="s">
        <v>30</v>
      </c>
      <c r="M108" s="15" t="str">
        <f t="shared" si="5"/>
        <v>I</v>
      </c>
      <c r="N108">
        <v>106</v>
      </c>
    </row>
    <row r="109" spans="1:14" ht="15" customHeight="1" x14ac:dyDescent="0.3">
      <c r="A109" s="8" t="s">
        <v>18</v>
      </c>
      <c r="B109" s="8" t="s">
        <v>19</v>
      </c>
      <c r="C109" s="9" t="s">
        <v>105</v>
      </c>
      <c r="D109" s="8" t="str">
        <f t="shared" si="9"/>
        <v>General Administration Division</v>
      </c>
      <c r="E109" s="10">
        <v>1</v>
      </c>
      <c r="F109" s="11">
        <v>0</v>
      </c>
      <c r="G109" s="11">
        <f t="shared" si="6"/>
        <v>1</v>
      </c>
      <c r="H109" s="11">
        <f t="shared" si="8"/>
        <v>1</v>
      </c>
      <c r="I109" s="12">
        <f t="shared" si="7"/>
        <v>1</v>
      </c>
      <c r="J109" s="13" t="s">
        <v>21</v>
      </c>
      <c r="K109" s="13" t="s">
        <v>47</v>
      </c>
      <c r="L109" s="14" t="s">
        <v>40</v>
      </c>
      <c r="M109" s="15" t="str">
        <f t="shared" si="5"/>
        <v>G</v>
      </c>
      <c r="N109">
        <v>107</v>
      </c>
    </row>
    <row r="110" spans="1:14" ht="15" customHeight="1" x14ac:dyDescent="0.3">
      <c r="A110" s="8" t="s">
        <v>18</v>
      </c>
      <c r="B110" s="8" t="s">
        <v>19</v>
      </c>
      <c r="C110" s="9" t="s">
        <v>106</v>
      </c>
      <c r="D110" s="8" t="str">
        <f t="shared" si="9"/>
        <v>Human Resource Management Unit</v>
      </c>
      <c r="E110" s="10">
        <v>1</v>
      </c>
      <c r="F110" s="11">
        <v>1</v>
      </c>
      <c r="G110" s="11">
        <f t="shared" si="6"/>
        <v>0</v>
      </c>
      <c r="H110" s="11">
        <f t="shared" si="8"/>
        <v>0</v>
      </c>
      <c r="I110" s="12">
        <f t="shared" si="7"/>
        <v>0</v>
      </c>
      <c r="J110" s="13" t="s">
        <v>107</v>
      </c>
      <c r="K110" s="13" t="s">
        <v>47</v>
      </c>
      <c r="L110" s="14" t="s">
        <v>30</v>
      </c>
      <c r="M110" s="15" t="str">
        <f t="shared" si="5"/>
        <v>I</v>
      </c>
      <c r="N110">
        <v>108</v>
      </c>
    </row>
    <row r="111" spans="1:14" ht="15" customHeight="1" x14ac:dyDescent="0.3">
      <c r="A111" s="8" t="s">
        <v>18</v>
      </c>
      <c r="B111" s="8" t="s">
        <v>19</v>
      </c>
      <c r="C111" s="9" t="s">
        <v>106</v>
      </c>
      <c r="D111" s="8" t="str">
        <f t="shared" si="9"/>
        <v>Human Resource Management Unit</v>
      </c>
      <c r="E111" s="10">
        <v>1</v>
      </c>
      <c r="F111" s="11">
        <v>1</v>
      </c>
      <c r="G111" s="11">
        <f t="shared" si="6"/>
        <v>0</v>
      </c>
      <c r="H111" s="11">
        <f t="shared" si="8"/>
        <v>0</v>
      </c>
      <c r="I111" s="12">
        <f t="shared" si="7"/>
        <v>0</v>
      </c>
      <c r="J111" s="13" t="s">
        <v>108</v>
      </c>
      <c r="K111" s="13" t="s">
        <v>47</v>
      </c>
      <c r="L111" s="14" t="s">
        <v>62</v>
      </c>
      <c r="M111" s="15" t="str">
        <f t="shared" si="5"/>
        <v>M</v>
      </c>
      <c r="N111">
        <v>109</v>
      </c>
    </row>
    <row r="112" spans="1:14" ht="15" customHeight="1" x14ac:dyDescent="0.3">
      <c r="A112" s="8" t="s">
        <v>18</v>
      </c>
      <c r="B112" s="8" t="s">
        <v>19</v>
      </c>
      <c r="C112" s="9" t="s">
        <v>109</v>
      </c>
      <c r="D112" s="8" t="str">
        <f t="shared" si="9"/>
        <v>Accounts Unit</v>
      </c>
      <c r="E112" s="10">
        <v>1</v>
      </c>
      <c r="F112" s="11">
        <v>1</v>
      </c>
      <c r="G112" s="11">
        <f t="shared" si="6"/>
        <v>0</v>
      </c>
      <c r="H112" s="11">
        <f t="shared" si="8"/>
        <v>0</v>
      </c>
      <c r="I112" s="12">
        <f t="shared" si="7"/>
        <v>0</v>
      </c>
      <c r="J112" s="13" t="s">
        <v>110</v>
      </c>
      <c r="K112" s="13" t="s">
        <v>47</v>
      </c>
      <c r="L112" s="14" t="s">
        <v>30</v>
      </c>
      <c r="M112" s="15" t="str">
        <f t="shared" si="5"/>
        <v>I</v>
      </c>
      <c r="N112">
        <v>110</v>
      </c>
    </row>
    <row r="113" spans="1:14" ht="15" customHeight="1" x14ac:dyDescent="0.3">
      <c r="A113" s="8" t="s">
        <v>18</v>
      </c>
      <c r="B113" s="8" t="s">
        <v>19</v>
      </c>
      <c r="C113" s="9" t="s">
        <v>109</v>
      </c>
      <c r="D113" s="8" t="str">
        <f t="shared" si="9"/>
        <v>Accounts Unit</v>
      </c>
      <c r="E113" s="10">
        <v>1</v>
      </c>
      <c r="F113" s="11">
        <v>0</v>
      </c>
      <c r="G113" s="11">
        <f t="shared" si="6"/>
        <v>1</v>
      </c>
      <c r="H113" s="11">
        <f t="shared" si="8"/>
        <v>1</v>
      </c>
      <c r="I113" s="12">
        <f t="shared" si="7"/>
        <v>1</v>
      </c>
      <c r="J113" s="13" t="s">
        <v>111</v>
      </c>
      <c r="K113" s="13" t="s">
        <v>47</v>
      </c>
      <c r="L113" s="14" t="s">
        <v>61</v>
      </c>
      <c r="M113" s="15" t="str">
        <f t="shared" si="5"/>
        <v>J</v>
      </c>
      <c r="N113">
        <v>111</v>
      </c>
    </row>
    <row r="114" spans="1:14" ht="15" customHeight="1" x14ac:dyDescent="0.3">
      <c r="A114" s="8" t="s">
        <v>18</v>
      </c>
      <c r="B114" s="8" t="s">
        <v>19</v>
      </c>
      <c r="C114" s="9" t="s">
        <v>109</v>
      </c>
      <c r="D114" s="8" t="str">
        <f t="shared" si="9"/>
        <v>Accounts Unit</v>
      </c>
      <c r="E114" s="10">
        <v>2</v>
      </c>
      <c r="F114" s="11">
        <v>0</v>
      </c>
      <c r="G114" s="11">
        <f t="shared" si="6"/>
        <v>2</v>
      </c>
      <c r="H114" s="11">
        <f t="shared" si="8"/>
        <v>2</v>
      </c>
      <c r="I114" s="12">
        <f t="shared" si="7"/>
        <v>1</v>
      </c>
      <c r="J114" s="13" t="s">
        <v>112</v>
      </c>
      <c r="K114" s="13" t="s">
        <v>47</v>
      </c>
      <c r="L114" s="14" t="s">
        <v>35</v>
      </c>
      <c r="M114" s="15" t="str">
        <f t="shared" si="5"/>
        <v>K</v>
      </c>
      <c r="N114">
        <v>112</v>
      </c>
    </row>
    <row r="115" spans="1:14" ht="15" customHeight="1" x14ac:dyDescent="0.3">
      <c r="A115" s="8" t="s">
        <v>18</v>
      </c>
      <c r="B115" s="8" t="s">
        <v>19</v>
      </c>
      <c r="C115" s="9" t="s">
        <v>113</v>
      </c>
      <c r="D115" s="8" t="s">
        <v>114</v>
      </c>
      <c r="E115" s="10">
        <v>1</v>
      </c>
      <c r="F115" s="11">
        <v>0</v>
      </c>
      <c r="G115" s="11">
        <f t="shared" si="6"/>
        <v>1</v>
      </c>
      <c r="H115" s="11">
        <f t="shared" si="8"/>
        <v>1</v>
      </c>
      <c r="I115" s="12">
        <f t="shared" si="7"/>
        <v>1</v>
      </c>
      <c r="J115" s="13" t="s">
        <v>115</v>
      </c>
      <c r="K115" s="13" t="s">
        <v>47</v>
      </c>
      <c r="L115" s="14" t="s">
        <v>30</v>
      </c>
      <c r="M115" s="15" t="str">
        <f t="shared" si="5"/>
        <v>I</v>
      </c>
      <c r="N115">
        <v>113</v>
      </c>
    </row>
    <row r="116" spans="1:14" ht="15" customHeight="1" x14ac:dyDescent="0.3">
      <c r="A116" s="8" t="s">
        <v>18</v>
      </c>
      <c r="B116" s="8" t="s">
        <v>19</v>
      </c>
      <c r="C116" s="9" t="s">
        <v>113</v>
      </c>
      <c r="D116" s="8" t="s">
        <v>114</v>
      </c>
      <c r="E116" s="10">
        <v>1</v>
      </c>
      <c r="F116" s="11">
        <v>0</v>
      </c>
      <c r="G116" s="11">
        <f t="shared" si="6"/>
        <v>1</v>
      </c>
      <c r="H116" s="11">
        <f t="shared" si="8"/>
        <v>1</v>
      </c>
      <c r="I116" s="12">
        <f t="shared" si="7"/>
        <v>1</v>
      </c>
      <c r="J116" s="13" t="s">
        <v>21</v>
      </c>
      <c r="K116" s="13" t="s">
        <v>47</v>
      </c>
      <c r="L116" s="14" t="s">
        <v>62</v>
      </c>
      <c r="M116" s="15" t="str">
        <f t="shared" si="5"/>
        <v>M</v>
      </c>
      <c r="N116">
        <v>114</v>
      </c>
    </row>
    <row r="117" spans="1:14" ht="15" customHeight="1" x14ac:dyDescent="0.3">
      <c r="A117" s="8" t="s">
        <v>18</v>
      </c>
      <c r="B117" s="8" t="s">
        <v>19</v>
      </c>
      <c r="C117" s="9" t="s">
        <v>116</v>
      </c>
      <c r="D117" s="8" t="str">
        <f t="shared" si="9"/>
        <v>Information Technology Unit</v>
      </c>
      <c r="E117" s="10">
        <v>1</v>
      </c>
      <c r="F117" s="11">
        <v>0</v>
      </c>
      <c r="G117" s="11">
        <f t="shared" si="6"/>
        <v>1</v>
      </c>
      <c r="H117" s="11">
        <f t="shared" si="8"/>
        <v>1</v>
      </c>
      <c r="I117" s="12">
        <f t="shared" si="7"/>
        <v>1</v>
      </c>
      <c r="J117" s="13" t="s">
        <v>21</v>
      </c>
      <c r="K117" s="13" t="s">
        <v>47</v>
      </c>
      <c r="L117" s="14" t="s">
        <v>30</v>
      </c>
      <c r="M117" s="15" t="str">
        <f t="shared" si="5"/>
        <v>I</v>
      </c>
      <c r="N117">
        <v>115</v>
      </c>
    </row>
    <row r="118" spans="1:14" ht="15" customHeight="1" x14ac:dyDescent="0.3">
      <c r="A118" s="8" t="s">
        <v>18</v>
      </c>
      <c r="B118" s="8" t="s">
        <v>19</v>
      </c>
      <c r="C118" s="9" t="s">
        <v>116</v>
      </c>
      <c r="D118" s="8" t="str">
        <f t="shared" si="9"/>
        <v>Information Technology Unit</v>
      </c>
      <c r="E118" s="10">
        <v>1</v>
      </c>
      <c r="F118" s="11">
        <v>2</v>
      </c>
      <c r="G118" s="11">
        <f t="shared" si="6"/>
        <v>0</v>
      </c>
      <c r="H118" s="11">
        <f t="shared" si="8"/>
        <v>0</v>
      </c>
      <c r="I118" s="12">
        <f t="shared" si="7"/>
        <v>0</v>
      </c>
      <c r="J118" s="13" t="s">
        <v>117</v>
      </c>
      <c r="K118" s="13" t="s">
        <v>47</v>
      </c>
      <c r="L118" s="14" t="s">
        <v>35</v>
      </c>
      <c r="M118" s="15" t="str">
        <f t="shared" si="5"/>
        <v>K</v>
      </c>
      <c r="N118">
        <v>116</v>
      </c>
    </row>
    <row r="119" spans="1:14" ht="15" customHeight="1" x14ac:dyDescent="0.3">
      <c r="A119" s="8" t="s">
        <v>18</v>
      </c>
      <c r="B119" s="8" t="s">
        <v>19</v>
      </c>
      <c r="C119" s="9" t="s">
        <v>118</v>
      </c>
      <c r="D119" s="8" t="str">
        <f t="shared" si="9"/>
        <v>Administration Unit</v>
      </c>
      <c r="E119" s="10">
        <v>1</v>
      </c>
      <c r="F119" s="11">
        <v>1</v>
      </c>
      <c r="G119" s="11">
        <f t="shared" si="6"/>
        <v>0</v>
      </c>
      <c r="H119" s="11">
        <f t="shared" si="8"/>
        <v>0</v>
      </c>
      <c r="I119" s="12">
        <f t="shared" si="7"/>
        <v>0</v>
      </c>
      <c r="J119" s="13" t="s">
        <v>21</v>
      </c>
      <c r="K119" s="13" t="s">
        <v>47</v>
      </c>
      <c r="L119" s="14" t="s">
        <v>30</v>
      </c>
      <c r="M119" s="15" t="str">
        <f t="shared" si="5"/>
        <v>I</v>
      </c>
      <c r="N119">
        <v>117</v>
      </c>
    </row>
    <row r="120" spans="1:14" ht="15" customHeight="1" x14ac:dyDescent="0.3">
      <c r="A120" s="8" t="s">
        <v>18</v>
      </c>
      <c r="B120" s="8" t="s">
        <v>19</v>
      </c>
      <c r="C120" s="9" t="s">
        <v>118</v>
      </c>
      <c r="D120" s="8" t="str">
        <f t="shared" si="9"/>
        <v>Administration Unit</v>
      </c>
      <c r="E120" s="10">
        <v>1</v>
      </c>
      <c r="F120" s="11">
        <v>0</v>
      </c>
      <c r="G120" s="11">
        <f t="shared" si="6"/>
        <v>1</v>
      </c>
      <c r="H120" s="11">
        <f t="shared" si="8"/>
        <v>1</v>
      </c>
      <c r="I120" s="12">
        <f t="shared" si="7"/>
        <v>1</v>
      </c>
      <c r="J120" s="13" t="s">
        <v>21</v>
      </c>
      <c r="K120" s="13" t="s">
        <v>47</v>
      </c>
      <c r="L120" s="14" t="s">
        <v>35</v>
      </c>
      <c r="M120" s="15" t="str">
        <f t="shared" si="5"/>
        <v>K</v>
      </c>
      <c r="N120">
        <v>118</v>
      </c>
    </row>
    <row r="121" spans="1:14" ht="15" customHeight="1" x14ac:dyDescent="0.3">
      <c r="A121" s="8" t="s">
        <v>18</v>
      </c>
      <c r="B121" s="8" t="s">
        <v>19</v>
      </c>
      <c r="C121" s="9" t="s">
        <v>118</v>
      </c>
      <c r="D121" s="8" t="str">
        <f t="shared" si="9"/>
        <v>Administration Unit</v>
      </c>
      <c r="E121" s="10">
        <v>3</v>
      </c>
      <c r="F121" s="11">
        <v>2</v>
      </c>
      <c r="G121" s="11">
        <f t="shared" si="6"/>
        <v>1</v>
      </c>
      <c r="H121" s="11">
        <f t="shared" si="8"/>
        <v>1</v>
      </c>
      <c r="I121" s="12">
        <f t="shared" si="7"/>
        <v>0.33333333333333331</v>
      </c>
      <c r="J121" s="13" t="s">
        <v>34</v>
      </c>
      <c r="K121" s="13" t="s">
        <v>47</v>
      </c>
      <c r="L121" s="14" t="s">
        <v>35</v>
      </c>
      <c r="M121" s="15" t="str">
        <f t="shared" si="5"/>
        <v>K</v>
      </c>
      <c r="N121">
        <v>119</v>
      </c>
    </row>
    <row r="122" spans="1:14" ht="15" customHeight="1" x14ac:dyDescent="0.3">
      <c r="A122" s="8" t="s">
        <v>18</v>
      </c>
      <c r="B122" s="8" t="s">
        <v>19</v>
      </c>
      <c r="C122" s="9" t="s">
        <v>118</v>
      </c>
      <c r="D122" s="8" t="str">
        <f t="shared" si="9"/>
        <v>Administration Unit</v>
      </c>
      <c r="E122" s="10">
        <v>10</v>
      </c>
      <c r="F122" s="11">
        <v>1</v>
      </c>
      <c r="G122" s="11">
        <f t="shared" si="6"/>
        <v>9</v>
      </c>
      <c r="H122" s="11">
        <f t="shared" si="8"/>
        <v>9</v>
      </c>
      <c r="I122" s="12">
        <f t="shared" si="7"/>
        <v>0.9</v>
      </c>
      <c r="J122" s="13" t="s">
        <v>21</v>
      </c>
      <c r="K122" s="13" t="s">
        <v>47</v>
      </c>
      <c r="L122" s="14" t="s">
        <v>119</v>
      </c>
      <c r="M122" s="15" t="str">
        <f t="shared" si="5"/>
        <v>N</v>
      </c>
      <c r="N122">
        <v>120</v>
      </c>
    </row>
    <row r="123" spans="1:14" ht="15" customHeight="1" x14ac:dyDescent="0.3">
      <c r="A123" s="8" t="s">
        <v>18</v>
      </c>
      <c r="B123" s="8" t="s">
        <v>19</v>
      </c>
      <c r="C123" s="9" t="s">
        <v>118</v>
      </c>
      <c r="D123" s="8" t="str">
        <f t="shared" si="9"/>
        <v>Administration Unit</v>
      </c>
      <c r="E123" s="10">
        <v>1</v>
      </c>
      <c r="F123" s="11">
        <v>0</v>
      </c>
      <c r="G123" s="11">
        <f t="shared" si="6"/>
        <v>1</v>
      </c>
      <c r="H123" s="11">
        <f t="shared" si="8"/>
        <v>1</v>
      </c>
      <c r="I123" s="12">
        <f t="shared" si="7"/>
        <v>1</v>
      </c>
      <c r="J123" s="13" t="s">
        <v>21</v>
      </c>
      <c r="K123" s="13" t="s">
        <v>47</v>
      </c>
      <c r="L123" s="14" t="s">
        <v>83</v>
      </c>
      <c r="M123" s="15" t="str">
        <f t="shared" si="5"/>
        <v>O</v>
      </c>
      <c r="N123">
        <v>121</v>
      </c>
    </row>
    <row r="124" spans="1:14" ht="15" customHeight="1" x14ac:dyDescent="0.3">
      <c r="A124" s="8" t="s">
        <v>18</v>
      </c>
      <c r="B124" s="8" t="s">
        <v>19</v>
      </c>
      <c r="C124" s="9" t="s">
        <v>118</v>
      </c>
      <c r="D124" s="8" t="str">
        <f t="shared" si="9"/>
        <v>Administration Unit</v>
      </c>
      <c r="E124" s="10">
        <v>2</v>
      </c>
      <c r="F124" s="11">
        <v>2</v>
      </c>
      <c r="G124" s="11">
        <f t="shared" si="6"/>
        <v>0</v>
      </c>
      <c r="H124" s="11">
        <f t="shared" si="8"/>
        <v>0</v>
      </c>
      <c r="I124" s="12">
        <f t="shared" si="7"/>
        <v>0</v>
      </c>
      <c r="J124" s="13" t="s">
        <v>120</v>
      </c>
      <c r="K124" s="13" t="s">
        <v>47</v>
      </c>
      <c r="L124" s="14" t="s">
        <v>83</v>
      </c>
      <c r="M124" s="15" t="str">
        <f t="shared" si="5"/>
        <v>O</v>
      </c>
      <c r="N124">
        <v>122</v>
      </c>
    </row>
    <row r="125" spans="1:14" ht="15" customHeight="1" x14ac:dyDescent="0.3">
      <c r="A125" s="8" t="s">
        <v>18</v>
      </c>
      <c r="B125" s="8" t="s">
        <v>19</v>
      </c>
      <c r="C125" s="9" t="s">
        <v>118</v>
      </c>
      <c r="D125" s="8" t="str">
        <f t="shared" si="9"/>
        <v>Administration Unit</v>
      </c>
      <c r="E125" s="10">
        <v>2</v>
      </c>
      <c r="F125" s="11">
        <v>4</v>
      </c>
      <c r="G125" s="11">
        <f t="shared" si="6"/>
        <v>0</v>
      </c>
      <c r="H125" s="11">
        <f t="shared" si="8"/>
        <v>0</v>
      </c>
      <c r="I125" s="12">
        <f t="shared" si="7"/>
        <v>0</v>
      </c>
      <c r="J125" s="13" t="s">
        <v>121</v>
      </c>
      <c r="K125" s="13" t="s">
        <v>47</v>
      </c>
      <c r="L125" s="14" t="s">
        <v>63</v>
      </c>
      <c r="M125" s="15" t="str">
        <f t="shared" si="5"/>
        <v>P</v>
      </c>
      <c r="N125">
        <v>123</v>
      </c>
    </row>
    <row r="126" spans="1:14" ht="15" customHeight="1" x14ac:dyDescent="0.3">
      <c r="A126" s="8" t="s">
        <v>18</v>
      </c>
      <c r="B126" s="8" t="s">
        <v>19</v>
      </c>
      <c r="C126" s="9" t="s">
        <v>122</v>
      </c>
      <c r="D126" s="8" t="str">
        <f t="shared" si="9"/>
        <v>Planning Department</v>
      </c>
      <c r="E126" s="10">
        <v>1</v>
      </c>
      <c r="F126" s="11">
        <v>1</v>
      </c>
      <c r="G126" s="11">
        <f t="shared" si="6"/>
        <v>0</v>
      </c>
      <c r="H126" s="11">
        <f t="shared" si="8"/>
        <v>0</v>
      </c>
      <c r="I126" s="12">
        <f t="shared" si="7"/>
        <v>0</v>
      </c>
      <c r="J126" s="13" t="s">
        <v>28</v>
      </c>
      <c r="K126" s="13" t="s">
        <v>47</v>
      </c>
      <c r="L126" s="14" t="s">
        <v>29</v>
      </c>
      <c r="M126" s="15" t="str">
        <f t="shared" si="5"/>
        <v>D</v>
      </c>
      <c r="N126">
        <v>124</v>
      </c>
    </row>
    <row r="127" spans="1:14" ht="15" customHeight="1" x14ac:dyDescent="0.3">
      <c r="A127" s="8" t="s">
        <v>18</v>
      </c>
      <c r="B127" s="8" t="s">
        <v>19</v>
      </c>
      <c r="C127" s="9" t="s">
        <v>122</v>
      </c>
      <c r="D127" s="8" t="str">
        <f t="shared" si="9"/>
        <v>Planning Department</v>
      </c>
      <c r="E127" s="10">
        <v>1</v>
      </c>
      <c r="F127" s="11">
        <v>0</v>
      </c>
      <c r="G127" s="11">
        <f t="shared" si="6"/>
        <v>1</v>
      </c>
      <c r="H127" s="11">
        <f t="shared" si="8"/>
        <v>1</v>
      </c>
      <c r="I127" s="12">
        <f t="shared" si="7"/>
        <v>1</v>
      </c>
      <c r="J127" s="13" t="s">
        <v>43</v>
      </c>
      <c r="K127" s="13" t="s">
        <v>47</v>
      </c>
      <c r="L127" s="14" t="s">
        <v>30</v>
      </c>
      <c r="M127" s="15" t="str">
        <f t="shared" si="5"/>
        <v>I</v>
      </c>
      <c r="N127">
        <v>125</v>
      </c>
    </row>
    <row r="128" spans="1:14" ht="15" customHeight="1" x14ac:dyDescent="0.3">
      <c r="A128" s="8" t="s">
        <v>18</v>
      </c>
      <c r="B128" s="8" t="s">
        <v>19</v>
      </c>
      <c r="C128" s="9" t="s">
        <v>122</v>
      </c>
      <c r="D128" s="8" t="str">
        <f t="shared" si="9"/>
        <v>Planning Department</v>
      </c>
      <c r="E128" s="10">
        <v>1</v>
      </c>
      <c r="F128" s="11">
        <v>0</v>
      </c>
      <c r="G128" s="11">
        <f t="shared" si="6"/>
        <v>1</v>
      </c>
      <c r="H128" s="11">
        <f t="shared" si="8"/>
        <v>1</v>
      </c>
      <c r="I128" s="12">
        <f t="shared" si="7"/>
        <v>1</v>
      </c>
      <c r="J128" s="13" t="s">
        <v>28</v>
      </c>
      <c r="K128" s="13" t="s">
        <v>47</v>
      </c>
      <c r="L128" s="14" t="s">
        <v>32</v>
      </c>
      <c r="M128" s="15" t="s">
        <v>33</v>
      </c>
      <c r="N128">
        <v>126</v>
      </c>
    </row>
    <row r="129" spans="1:14" ht="15" customHeight="1" x14ac:dyDescent="0.3">
      <c r="A129" s="8" t="s">
        <v>18</v>
      </c>
      <c r="B129" s="8" t="s">
        <v>19</v>
      </c>
      <c r="C129" s="9" t="s">
        <v>122</v>
      </c>
      <c r="D129" s="8" t="str">
        <f t="shared" si="9"/>
        <v>Planning Department</v>
      </c>
      <c r="E129" s="10">
        <v>1</v>
      </c>
      <c r="F129" s="11">
        <v>0</v>
      </c>
      <c r="G129" s="11">
        <f t="shared" si="6"/>
        <v>1</v>
      </c>
      <c r="H129" s="11">
        <f t="shared" si="8"/>
        <v>1</v>
      </c>
      <c r="I129" s="12">
        <f t="shared" si="7"/>
        <v>1</v>
      </c>
      <c r="J129" s="13" t="s">
        <v>43</v>
      </c>
      <c r="K129" s="13" t="s">
        <v>47</v>
      </c>
      <c r="L129" s="14" t="s">
        <v>39</v>
      </c>
      <c r="M129" s="15" t="str">
        <f t="shared" si="5"/>
        <v>F</v>
      </c>
      <c r="N129">
        <v>127</v>
      </c>
    </row>
    <row r="130" spans="1:14" ht="15" customHeight="1" x14ac:dyDescent="0.3">
      <c r="A130" s="8" t="s">
        <v>18</v>
      </c>
      <c r="B130" s="8" t="s">
        <v>19</v>
      </c>
      <c r="C130" s="9" t="s">
        <v>122</v>
      </c>
      <c r="D130" s="8" t="str">
        <f t="shared" si="9"/>
        <v>Planning Department</v>
      </c>
      <c r="E130" s="10">
        <v>1</v>
      </c>
      <c r="F130" s="11">
        <v>0</v>
      </c>
      <c r="G130" s="11">
        <f t="shared" si="6"/>
        <v>1</v>
      </c>
      <c r="H130" s="11">
        <f t="shared" si="8"/>
        <v>1</v>
      </c>
      <c r="I130" s="12">
        <f t="shared" si="7"/>
        <v>1</v>
      </c>
      <c r="J130" s="13" t="s">
        <v>43</v>
      </c>
      <c r="K130" s="13" t="s">
        <v>47</v>
      </c>
      <c r="L130" s="14" t="s">
        <v>40</v>
      </c>
      <c r="M130" s="15" t="str">
        <f t="shared" si="5"/>
        <v>G</v>
      </c>
      <c r="N130">
        <v>128</v>
      </c>
    </row>
    <row r="131" spans="1:14" ht="15" customHeight="1" x14ac:dyDescent="0.3">
      <c r="A131" s="8" t="s">
        <v>18</v>
      </c>
      <c r="B131" s="8" t="s">
        <v>19</v>
      </c>
      <c r="C131" s="9" t="s">
        <v>122</v>
      </c>
      <c r="D131" s="8" t="str">
        <f t="shared" si="9"/>
        <v>Planning Department</v>
      </c>
      <c r="E131" s="10">
        <v>2</v>
      </c>
      <c r="F131" s="11">
        <v>0</v>
      </c>
      <c r="G131" s="11">
        <f t="shared" si="6"/>
        <v>2</v>
      </c>
      <c r="H131" s="11">
        <f t="shared" si="8"/>
        <v>2</v>
      </c>
      <c r="I131" s="12">
        <f t="shared" si="7"/>
        <v>1</v>
      </c>
      <c r="J131" s="13" t="s">
        <v>21</v>
      </c>
      <c r="K131" s="13" t="s">
        <v>47</v>
      </c>
      <c r="L131" s="14" t="s">
        <v>30</v>
      </c>
      <c r="M131" s="15" t="str">
        <f t="shared" si="5"/>
        <v>I</v>
      </c>
      <c r="N131">
        <v>129</v>
      </c>
    </row>
    <row r="132" spans="1:14" ht="15" customHeight="1" x14ac:dyDescent="0.3">
      <c r="A132" s="8" t="s">
        <v>18</v>
      </c>
      <c r="B132" s="8" t="s">
        <v>19</v>
      </c>
      <c r="C132" s="9" t="s">
        <v>123</v>
      </c>
      <c r="D132" s="8" t="s">
        <v>124</v>
      </c>
      <c r="E132" s="10">
        <v>1</v>
      </c>
      <c r="F132" s="11">
        <v>1</v>
      </c>
      <c r="G132" s="11">
        <f t="shared" si="6"/>
        <v>0</v>
      </c>
      <c r="H132" s="11">
        <f t="shared" si="8"/>
        <v>0</v>
      </c>
      <c r="I132" s="12">
        <f t="shared" si="7"/>
        <v>0</v>
      </c>
      <c r="J132" s="13" t="s">
        <v>28</v>
      </c>
      <c r="K132" s="13" t="s">
        <v>47</v>
      </c>
      <c r="L132" s="14" t="s">
        <v>32</v>
      </c>
      <c r="M132" s="15" t="s">
        <v>33</v>
      </c>
      <c r="N132">
        <v>130</v>
      </c>
    </row>
    <row r="133" spans="1:14" ht="15" customHeight="1" x14ac:dyDescent="0.3">
      <c r="A133" s="8" t="s">
        <v>18</v>
      </c>
      <c r="B133" s="8" t="s">
        <v>19</v>
      </c>
      <c r="C133" s="9" t="s">
        <v>123</v>
      </c>
      <c r="D133" s="8" t="s">
        <v>124</v>
      </c>
      <c r="E133" s="10">
        <v>1</v>
      </c>
      <c r="F133" s="11">
        <v>0</v>
      </c>
      <c r="G133" s="11">
        <f t="shared" si="6"/>
        <v>1</v>
      </c>
      <c r="H133" s="11">
        <f t="shared" si="8"/>
        <v>1</v>
      </c>
      <c r="I133" s="12">
        <f t="shared" si="7"/>
        <v>1</v>
      </c>
      <c r="J133" s="13" t="s">
        <v>43</v>
      </c>
      <c r="K133" s="13" t="s">
        <v>47</v>
      </c>
      <c r="L133" s="14" t="s">
        <v>39</v>
      </c>
      <c r="M133" s="15" t="str">
        <f t="shared" ref="M133:M194" si="10">L133</f>
        <v>F</v>
      </c>
      <c r="N133">
        <v>131</v>
      </c>
    </row>
    <row r="134" spans="1:14" ht="15" customHeight="1" x14ac:dyDescent="0.3">
      <c r="A134" s="8" t="s">
        <v>18</v>
      </c>
      <c r="B134" s="8" t="s">
        <v>19</v>
      </c>
      <c r="C134" s="9" t="s">
        <v>123</v>
      </c>
      <c r="D134" s="8" t="s">
        <v>124</v>
      </c>
      <c r="E134" s="10">
        <v>1</v>
      </c>
      <c r="F134" s="11">
        <v>1</v>
      </c>
      <c r="G134" s="11">
        <f t="shared" si="6"/>
        <v>0</v>
      </c>
      <c r="H134" s="11">
        <f t="shared" si="8"/>
        <v>0</v>
      </c>
      <c r="I134" s="12">
        <f t="shared" si="7"/>
        <v>0</v>
      </c>
      <c r="J134" s="13" t="s">
        <v>43</v>
      </c>
      <c r="K134" s="13" t="s">
        <v>47</v>
      </c>
      <c r="L134" s="14" t="s">
        <v>40</v>
      </c>
      <c r="M134" s="15" t="str">
        <f t="shared" si="10"/>
        <v>G</v>
      </c>
      <c r="N134">
        <v>132</v>
      </c>
    </row>
    <row r="135" spans="1:14" ht="15" customHeight="1" x14ac:dyDescent="0.3">
      <c r="A135" s="8" t="s">
        <v>18</v>
      </c>
      <c r="B135" s="8" t="s">
        <v>19</v>
      </c>
      <c r="C135" s="9" t="s">
        <v>123</v>
      </c>
      <c r="D135" s="8" t="s">
        <v>124</v>
      </c>
      <c r="E135" s="10">
        <v>2</v>
      </c>
      <c r="F135" s="11">
        <v>1</v>
      </c>
      <c r="G135" s="11">
        <f t="shared" ref="G135:G198" si="11">IF(E135-F135&lt;0,0,E135-F135)</f>
        <v>1</v>
      </c>
      <c r="H135" s="11">
        <f t="shared" si="8"/>
        <v>1</v>
      </c>
      <c r="I135" s="12">
        <f t="shared" ref="I135:I198" si="12">G135/SUM(F135:G135)</f>
        <v>0.5</v>
      </c>
      <c r="J135" s="13" t="s">
        <v>43</v>
      </c>
      <c r="K135" s="13" t="s">
        <v>47</v>
      </c>
      <c r="L135" s="14" t="s">
        <v>40</v>
      </c>
      <c r="M135" s="15" t="str">
        <f t="shared" si="10"/>
        <v>G</v>
      </c>
      <c r="N135">
        <v>133</v>
      </c>
    </row>
    <row r="136" spans="1:14" ht="15" customHeight="1" x14ac:dyDescent="0.3">
      <c r="A136" s="8" t="s">
        <v>18</v>
      </c>
      <c r="B136" s="8" t="s">
        <v>19</v>
      </c>
      <c r="C136" s="9" t="s">
        <v>125</v>
      </c>
      <c r="D136" s="8" t="s">
        <v>126</v>
      </c>
      <c r="E136" s="10">
        <v>1</v>
      </c>
      <c r="F136" s="11">
        <v>1</v>
      </c>
      <c r="G136" s="11">
        <f t="shared" si="11"/>
        <v>0</v>
      </c>
      <c r="H136" s="11">
        <f t="shared" ref="H136:H199" si="13">IF(G136&gt;0, G136, 0)</f>
        <v>0</v>
      </c>
      <c r="I136" s="12">
        <f t="shared" si="12"/>
        <v>0</v>
      </c>
      <c r="J136" s="13" t="s">
        <v>28</v>
      </c>
      <c r="K136" s="13" t="s">
        <v>47</v>
      </c>
      <c r="L136" s="14" t="s">
        <v>32</v>
      </c>
      <c r="M136" s="15" t="s">
        <v>33</v>
      </c>
      <c r="N136">
        <v>134</v>
      </c>
    </row>
    <row r="137" spans="1:14" ht="15" customHeight="1" x14ac:dyDescent="0.3">
      <c r="A137" s="8" t="s">
        <v>18</v>
      </c>
      <c r="B137" s="8" t="s">
        <v>19</v>
      </c>
      <c r="C137" s="9" t="s">
        <v>125</v>
      </c>
      <c r="D137" s="8" t="s">
        <v>126</v>
      </c>
      <c r="E137" s="10">
        <v>1</v>
      </c>
      <c r="F137" s="11">
        <v>1</v>
      </c>
      <c r="G137" s="11">
        <f t="shared" si="11"/>
        <v>0</v>
      </c>
      <c r="H137" s="11">
        <f t="shared" si="13"/>
        <v>0</v>
      </c>
      <c r="I137" s="12">
        <f t="shared" si="12"/>
        <v>0</v>
      </c>
      <c r="J137" s="13" t="s">
        <v>43</v>
      </c>
      <c r="K137" s="13" t="s">
        <v>47</v>
      </c>
      <c r="L137" s="14" t="s">
        <v>39</v>
      </c>
      <c r="M137" s="15" t="str">
        <f t="shared" si="10"/>
        <v>F</v>
      </c>
      <c r="N137">
        <v>135</v>
      </c>
    </row>
    <row r="138" spans="1:14" ht="15" customHeight="1" x14ac:dyDescent="0.3">
      <c r="A138" s="8" t="s">
        <v>18</v>
      </c>
      <c r="B138" s="8" t="s">
        <v>19</v>
      </c>
      <c r="C138" s="9" t="s">
        <v>125</v>
      </c>
      <c r="D138" s="8" t="s">
        <v>126</v>
      </c>
      <c r="E138" s="10">
        <v>1</v>
      </c>
      <c r="F138" s="11">
        <v>1</v>
      </c>
      <c r="G138" s="11">
        <f t="shared" si="11"/>
        <v>0</v>
      </c>
      <c r="H138" s="11">
        <f t="shared" si="13"/>
        <v>0</v>
      </c>
      <c r="I138" s="12">
        <f t="shared" si="12"/>
        <v>0</v>
      </c>
      <c r="J138" s="13" t="s">
        <v>43</v>
      </c>
      <c r="K138" s="13" t="s">
        <v>47</v>
      </c>
      <c r="L138" s="14" t="s">
        <v>40</v>
      </c>
      <c r="M138" s="15" t="str">
        <f t="shared" si="10"/>
        <v>G</v>
      </c>
      <c r="N138">
        <v>136</v>
      </c>
    </row>
    <row r="139" spans="1:14" ht="15" customHeight="1" x14ac:dyDescent="0.3">
      <c r="A139" s="8" t="s">
        <v>18</v>
      </c>
      <c r="B139" s="8" t="s">
        <v>19</v>
      </c>
      <c r="C139" s="9" t="s">
        <v>125</v>
      </c>
      <c r="D139" s="8" t="s">
        <v>126</v>
      </c>
      <c r="E139" s="10">
        <v>2</v>
      </c>
      <c r="F139" s="11">
        <v>2</v>
      </c>
      <c r="G139" s="11">
        <f t="shared" si="11"/>
        <v>0</v>
      </c>
      <c r="H139" s="11">
        <f t="shared" si="13"/>
        <v>0</v>
      </c>
      <c r="I139" s="12">
        <f t="shared" si="12"/>
        <v>0</v>
      </c>
      <c r="J139" s="13" t="s">
        <v>21</v>
      </c>
      <c r="K139" s="13" t="s">
        <v>47</v>
      </c>
      <c r="L139" s="14" t="s">
        <v>30</v>
      </c>
      <c r="M139" s="15" t="str">
        <f t="shared" si="10"/>
        <v>I</v>
      </c>
      <c r="N139">
        <v>137</v>
      </c>
    </row>
    <row r="140" spans="1:14" ht="15" customHeight="1" x14ac:dyDescent="0.3">
      <c r="A140" s="8" t="s">
        <v>18</v>
      </c>
      <c r="B140" s="8" t="s">
        <v>19</v>
      </c>
      <c r="C140" s="9" t="s">
        <v>127</v>
      </c>
      <c r="D140" s="8" t="s">
        <v>128</v>
      </c>
      <c r="E140" s="10">
        <v>1</v>
      </c>
      <c r="F140" s="11">
        <v>1</v>
      </c>
      <c r="G140" s="11">
        <f t="shared" si="11"/>
        <v>0</v>
      </c>
      <c r="H140" s="11">
        <f t="shared" si="13"/>
        <v>0</v>
      </c>
      <c r="I140" s="12">
        <f t="shared" si="12"/>
        <v>0</v>
      </c>
      <c r="J140" s="13" t="s">
        <v>28</v>
      </c>
      <c r="K140" s="13" t="s">
        <v>47</v>
      </c>
      <c r="L140" s="14" t="s">
        <v>32</v>
      </c>
      <c r="M140" s="15" t="s">
        <v>33</v>
      </c>
      <c r="N140">
        <v>138</v>
      </c>
    </row>
    <row r="141" spans="1:14" ht="15" customHeight="1" x14ac:dyDescent="0.3">
      <c r="A141" s="8" t="s">
        <v>18</v>
      </c>
      <c r="B141" s="8" t="s">
        <v>19</v>
      </c>
      <c r="C141" s="9" t="s">
        <v>127</v>
      </c>
      <c r="D141" s="8" t="s">
        <v>128</v>
      </c>
      <c r="E141" s="10">
        <v>1</v>
      </c>
      <c r="F141" s="11">
        <v>2</v>
      </c>
      <c r="G141" s="11">
        <f t="shared" si="11"/>
        <v>0</v>
      </c>
      <c r="H141" s="11">
        <f t="shared" si="13"/>
        <v>0</v>
      </c>
      <c r="I141" s="12">
        <f t="shared" si="12"/>
        <v>0</v>
      </c>
      <c r="J141" s="13" t="s">
        <v>43</v>
      </c>
      <c r="K141" s="13" t="s">
        <v>47</v>
      </c>
      <c r="L141" s="14" t="s">
        <v>39</v>
      </c>
      <c r="M141" s="15" t="str">
        <f t="shared" si="10"/>
        <v>F</v>
      </c>
      <c r="N141">
        <v>139</v>
      </c>
    </row>
    <row r="142" spans="1:14" ht="15" customHeight="1" x14ac:dyDescent="0.3">
      <c r="A142" s="8" t="s">
        <v>18</v>
      </c>
      <c r="B142" s="8" t="s">
        <v>19</v>
      </c>
      <c r="C142" s="9" t="s">
        <v>127</v>
      </c>
      <c r="D142" s="8" t="s">
        <v>128</v>
      </c>
      <c r="E142" s="10">
        <v>4</v>
      </c>
      <c r="F142" s="11">
        <v>1</v>
      </c>
      <c r="G142" s="11">
        <f t="shared" si="11"/>
        <v>3</v>
      </c>
      <c r="H142" s="11">
        <f t="shared" si="13"/>
        <v>3</v>
      </c>
      <c r="I142" s="12">
        <f t="shared" si="12"/>
        <v>0.75</v>
      </c>
      <c r="J142" s="13" t="s">
        <v>43</v>
      </c>
      <c r="K142" s="13" t="s">
        <v>47</v>
      </c>
      <c r="L142" s="14" t="s">
        <v>40</v>
      </c>
      <c r="M142" s="15" t="str">
        <f t="shared" si="10"/>
        <v>G</v>
      </c>
      <c r="N142">
        <v>140</v>
      </c>
    </row>
    <row r="143" spans="1:14" ht="15" customHeight="1" x14ac:dyDescent="0.3">
      <c r="A143" s="8" t="s">
        <v>18</v>
      </c>
      <c r="B143" s="8" t="s">
        <v>19</v>
      </c>
      <c r="C143" s="9" t="s">
        <v>127</v>
      </c>
      <c r="D143" s="8" t="s">
        <v>128</v>
      </c>
      <c r="E143" s="10">
        <v>1</v>
      </c>
      <c r="F143" s="11">
        <v>1</v>
      </c>
      <c r="G143" s="11">
        <f t="shared" si="11"/>
        <v>0</v>
      </c>
      <c r="H143" s="11">
        <f t="shared" si="13"/>
        <v>0</v>
      </c>
      <c r="I143" s="12">
        <f t="shared" si="12"/>
        <v>0</v>
      </c>
      <c r="J143" s="13" t="s">
        <v>43</v>
      </c>
      <c r="K143" s="13" t="s">
        <v>47</v>
      </c>
      <c r="L143" s="14" t="s">
        <v>40</v>
      </c>
      <c r="M143" s="15" t="str">
        <f t="shared" si="10"/>
        <v>G</v>
      </c>
      <c r="N143">
        <v>141</v>
      </c>
    </row>
    <row r="144" spans="1:14" ht="15" customHeight="1" x14ac:dyDescent="0.3">
      <c r="A144" s="8" t="s">
        <v>18</v>
      </c>
      <c r="B144" s="8" t="s">
        <v>19</v>
      </c>
      <c r="C144" s="9" t="s">
        <v>127</v>
      </c>
      <c r="D144" s="8" t="s">
        <v>128</v>
      </c>
      <c r="E144" s="10">
        <v>2</v>
      </c>
      <c r="F144" s="11">
        <v>1</v>
      </c>
      <c r="G144" s="11">
        <f t="shared" si="11"/>
        <v>1</v>
      </c>
      <c r="H144" s="11">
        <f t="shared" si="13"/>
        <v>1</v>
      </c>
      <c r="I144" s="12">
        <f t="shared" si="12"/>
        <v>0.5</v>
      </c>
      <c r="J144" s="13" t="s">
        <v>129</v>
      </c>
      <c r="K144" s="13" t="s">
        <v>47</v>
      </c>
      <c r="L144" s="14" t="s">
        <v>30</v>
      </c>
      <c r="M144" s="15" t="str">
        <f t="shared" si="10"/>
        <v>I</v>
      </c>
      <c r="N144">
        <v>142</v>
      </c>
    </row>
    <row r="145" spans="1:14" ht="15" customHeight="1" x14ac:dyDescent="0.3">
      <c r="A145" s="8" t="s">
        <v>18</v>
      </c>
      <c r="B145" s="8" t="s">
        <v>19</v>
      </c>
      <c r="C145" s="9" t="s">
        <v>127</v>
      </c>
      <c r="D145" s="8" t="s">
        <v>128</v>
      </c>
      <c r="E145" s="10">
        <v>6</v>
      </c>
      <c r="F145" s="11">
        <v>3</v>
      </c>
      <c r="G145" s="11">
        <f t="shared" si="11"/>
        <v>3</v>
      </c>
      <c r="H145" s="11">
        <f t="shared" si="13"/>
        <v>3</v>
      </c>
      <c r="I145" s="12">
        <f t="shared" si="12"/>
        <v>0.5</v>
      </c>
      <c r="J145" s="13" t="s">
        <v>45</v>
      </c>
      <c r="K145" s="13" t="s">
        <v>47</v>
      </c>
      <c r="L145" s="14" t="s">
        <v>30</v>
      </c>
      <c r="M145" s="15" t="str">
        <f t="shared" si="10"/>
        <v>I</v>
      </c>
      <c r="N145">
        <v>143</v>
      </c>
    </row>
    <row r="146" spans="1:14" ht="15" customHeight="1" x14ac:dyDescent="0.3">
      <c r="A146" s="8" t="s">
        <v>18</v>
      </c>
      <c r="B146" s="8" t="s">
        <v>19</v>
      </c>
      <c r="C146" s="9" t="s">
        <v>127</v>
      </c>
      <c r="D146" s="8" t="s">
        <v>128</v>
      </c>
      <c r="E146" s="10">
        <v>2</v>
      </c>
      <c r="F146" s="11">
        <v>3</v>
      </c>
      <c r="G146" s="11">
        <f t="shared" si="11"/>
        <v>0</v>
      </c>
      <c r="H146" s="11">
        <f t="shared" si="13"/>
        <v>0</v>
      </c>
      <c r="I146" s="12">
        <f t="shared" si="12"/>
        <v>0</v>
      </c>
      <c r="J146" s="13" t="s">
        <v>130</v>
      </c>
      <c r="K146" s="13" t="s">
        <v>47</v>
      </c>
      <c r="L146" s="14" t="s">
        <v>35</v>
      </c>
      <c r="M146" s="15" t="str">
        <f t="shared" si="10"/>
        <v>K</v>
      </c>
      <c r="N146">
        <v>144</v>
      </c>
    </row>
    <row r="147" spans="1:14" ht="15" customHeight="1" x14ac:dyDescent="0.3">
      <c r="A147" s="8" t="s">
        <v>18</v>
      </c>
      <c r="B147" s="8" t="s">
        <v>19</v>
      </c>
      <c r="C147" s="9" t="s">
        <v>131</v>
      </c>
      <c r="D147" s="8" t="str">
        <f t="shared" ref="D147:D194" si="14">TRIM(PROPER(C147))</f>
        <v>Infrastructure Management Division</v>
      </c>
      <c r="E147" s="10">
        <v>1</v>
      </c>
      <c r="F147" s="11">
        <v>1</v>
      </c>
      <c r="G147" s="11">
        <f t="shared" si="11"/>
        <v>0</v>
      </c>
      <c r="H147" s="11">
        <f t="shared" si="13"/>
        <v>0</v>
      </c>
      <c r="I147" s="12">
        <f t="shared" si="12"/>
        <v>0</v>
      </c>
      <c r="J147" s="13" t="s">
        <v>21</v>
      </c>
      <c r="K147" s="13" t="s">
        <v>47</v>
      </c>
      <c r="L147" s="14" t="s">
        <v>32</v>
      </c>
      <c r="M147" s="15" t="s">
        <v>38</v>
      </c>
      <c r="N147">
        <v>145</v>
      </c>
    </row>
    <row r="148" spans="1:14" ht="15" customHeight="1" x14ac:dyDescent="0.3">
      <c r="A148" s="8" t="s">
        <v>18</v>
      </c>
      <c r="B148" s="8" t="s">
        <v>19</v>
      </c>
      <c r="C148" s="9" t="s">
        <v>131</v>
      </c>
      <c r="D148" s="8" t="str">
        <f t="shared" si="14"/>
        <v>Infrastructure Management Division</v>
      </c>
      <c r="E148" s="10">
        <v>1</v>
      </c>
      <c r="F148" s="11">
        <v>0</v>
      </c>
      <c r="G148" s="11">
        <f t="shared" si="11"/>
        <v>1</v>
      </c>
      <c r="H148" s="11">
        <f t="shared" si="13"/>
        <v>1</v>
      </c>
      <c r="I148" s="12">
        <f t="shared" si="12"/>
        <v>1</v>
      </c>
      <c r="J148" s="13" t="s">
        <v>43</v>
      </c>
      <c r="K148" s="13" t="s">
        <v>47</v>
      </c>
      <c r="L148" s="14" t="s">
        <v>39</v>
      </c>
      <c r="M148" s="15" t="str">
        <f t="shared" si="10"/>
        <v>F</v>
      </c>
      <c r="N148">
        <v>146</v>
      </c>
    </row>
    <row r="149" spans="1:14" ht="15" customHeight="1" x14ac:dyDescent="0.3">
      <c r="A149" s="8" t="s">
        <v>18</v>
      </c>
      <c r="B149" s="8" t="s">
        <v>19</v>
      </c>
      <c r="C149" s="9" t="s">
        <v>131</v>
      </c>
      <c r="D149" s="8" t="str">
        <f t="shared" si="14"/>
        <v>Infrastructure Management Division</v>
      </c>
      <c r="E149" s="10">
        <v>1</v>
      </c>
      <c r="F149" s="11">
        <v>0</v>
      </c>
      <c r="G149" s="11">
        <f t="shared" si="11"/>
        <v>1</v>
      </c>
      <c r="H149" s="11">
        <f t="shared" si="13"/>
        <v>1</v>
      </c>
      <c r="I149" s="12">
        <f t="shared" si="12"/>
        <v>1</v>
      </c>
      <c r="J149" s="13" t="s">
        <v>43</v>
      </c>
      <c r="K149" s="13" t="s">
        <v>47</v>
      </c>
      <c r="L149" s="14" t="s">
        <v>39</v>
      </c>
      <c r="M149" s="15" t="str">
        <f t="shared" si="10"/>
        <v>F</v>
      </c>
      <c r="N149">
        <v>147</v>
      </c>
    </row>
    <row r="150" spans="1:14" ht="15" customHeight="1" x14ac:dyDescent="0.3">
      <c r="A150" s="8" t="s">
        <v>18</v>
      </c>
      <c r="B150" s="8" t="s">
        <v>19</v>
      </c>
      <c r="C150" s="9" t="s">
        <v>131</v>
      </c>
      <c r="D150" s="8" t="str">
        <f t="shared" si="14"/>
        <v>Infrastructure Management Division</v>
      </c>
      <c r="E150" s="10">
        <v>1</v>
      </c>
      <c r="F150" s="11">
        <v>0</v>
      </c>
      <c r="G150" s="11">
        <f t="shared" si="11"/>
        <v>1</v>
      </c>
      <c r="H150" s="11">
        <f t="shared" si="13"/>
        <v>1</v>
      </c>
      <c r="I150" s="12">
        <f t="shared" si="12"/>
        <v>1</v>
      </c>
      <c r="J150" s="13" t="s">
        <v>21</v>
      </c>
      <c r="K150" s="13" t="s">
        <v>47</v>
      </c>
      <c r="L150" s="14" t="s">
        <v>39</v>
      </c>
      <c r="M150" s="15" t="str">
        <f t="shared" si="10"/>
        <v>F</v>
      </c>
      <c r="N150">
        <v>148</v>
      </c>
    </row>
    <row r="151" spans="1:14" ht="15" customHeight="1" x14ac:dyDescent="0.3">
      <c r="A151" s="8" t="s">
        <v>18</v>
      </c>
      <c r="B151" s="8" t="s">
        <v>19</v>
      </c>
      <c r="C151" s="9" t="s">
        <v>131</v>
      </c>
      <c r="D151" s="8" t="str">
        <f t="shared" si="14"/>
        <v>Infrastructure Management Division</v>
      </c>
      <c r="E151" s="10">
        <v>1</v>
      </c>
      <c r="F151" s="11">
        <v>0</v>
      </c>
      <c r="G151" s="11">
        <f t="shared" si="11"/>
        <v>1</v>
      </c>
      <c r="H151" s="11">
        <f t="shared" si="13"/>
        <v>1</v>
      </c>
      <c r="I151" s="12">
        <f t="shared" si="12"/>
        <v>1</v>
      </c>
      <c r="J151" s="13" t="s">
        <v>43</v>
      </c>
      <c r="K151" s="13" t="s">
        <v>47</v>
      </c>
      <c r="L151" s="14" t="s">
        <v>40</v>
      </c>
      <c r="M151" s="15" t="str">
        <f t="shared" si="10"/>
        <v>G</v>
      </c>
      <c r="N151">
        <v>149</v>
      </c>
    </row>
    <row r="152" spans="1:14" ht="15" customHeight="1" x14ac:dyDescent="0.3">
      <c r="A152" s="8" t="s">
        <v>18</v>
      </c>
      <c r="B152" s="8" t="s">
        <v>19</v>
      </c>
      <c r="C152" s="9" t="s">
        <v>131</v>
      </c>
      <c r="D152" s="8" t="str">
        <f t="shared" si="14"/>
        <v>Infrastructure Management Division</v>
      </c>
      <c r="E152" s="10">
        <v>1</v>
      </c>
      <c r="F152" s="11">
        <v>0</v>
      </c>
      <c r="G152" s="11">
        <f t="shared" si="11"/>
        <v>1</v>
      </c>
      <c r="H152" s="11">
        <f t="shared" si="13"/>
        <v>1</v>
      </c>
      <c r="I152" s="12">
        <f t="shared" si="12"/>
        <v>1</v>
      </c>
      <c r="J152" s="13" t="s">
        <v>21</v>
      </c>
      <c r="K152" s="13" t="s">
        <v>47</v>
      </c>
      <c r="L152" s="14" t="s">
        <v>40</v>
      </c>
      <c r="M152" s="15" t="str">
        <f t="shared" si="10"/>
        <v>G</v>
      </c>
      <c r="N152">
        <v>150</v>
      </c>
    </row>
    <row r="153" spans="1:14" ht="15" customHeight="1" x14ac:dyDescent="0.3">
      <c r="A153" s="8" t="s">
        <v>18</v>
      </c>
      <c r="B153" s="8" t="s">
        <v>19</v>
      </c>
      <c r="C153" s="9" t="s">
        <v>131</v>
      </c>
      <c r="D153" s="8" t="str">
        <f t="shared" si="14"/>
        <v>Infrastructure Management Division</v>
      </c>
      <c r="E153" s="10">
        <v>1</v>
      </c>
      <c r="F153" s="11">
        <v>1</v>
      </c>
      <c r="G153" s="11">
        <f t="shared" si="11"/>
        <v>0</v>
      </c>
      <c r="H153" s="11">
        <f t="shared" si="13"/>
        <v>0</v>
      </c>
      <c r="I153" s="12">
        <f t="shared" si="12"/>
        <v>0</v>
      </c>
      <c r="J153" s="13" t="s">
        <v>43</v>
      </c>
      <c r="K153" s="13" t="s">
        <v>47</v>
      </c>
      <c r="L153" s="14" t="s">
        <v>24</v>
      </c>
      <c r="M153" s="15" t="str">
        <f t="shared" si="10"/>
        <v>H</v>
      </c>
      <c r="N153">
        <v>151</v>
      </c>
    </row>
    <row r="154" spans="1:14" ht="15" customHeight="1" x14ac:dyDescent="0.3">
      <c r="A154" s="8" t="s">
        <v>18</v>
      </c>
      <c r="B154" s="8" t="s">
        <v>19</v>
      </c>
      <c r="C154" s="9" t="s">
        <v>131</v>
      </c>
      <c r="D154" s="8" t="str">
        <f t="shared" si="14"/>
        <v>Infrastructure Management Division</v>
      </c>
      <c r="E154" s="10">
        <v>1</v>
      </c>
      <c r="F154" s="11">
        <v>1</v>
      </c>
      <c r="G154" s="11">
        <f t="shared" si="11"/>
        <v>0</v>
      </c>
      <c r="H154" s="11">
        <f t="shared" si="13"/>
        <v>0</v>
      </c>
      <c r="I154" s="12">
        <f t="shared" si="12"/>
        <v>0</v>
      </c>
      <c r="J154" s="13" t="s">
        <v>21</v>
      </c>
      <c r="K154" s="13" t="s">
        <v>47</v>
      </c>
      <c r="L154" s="14" t="s">
        <v>24</v>
      </c>
      <c r="M154" s="15" t="str">
        <f t="shared" si="10"/>
        <v>H</v>
      </c>
      <c r="N154">
        <v>152</v>
      </c>
    </row>
    <row r="155" spans="1:14" ht="15" customHeight="1" x14ac:dyDescent="0.3">
      <c r="A155" s="8" t="s">
        <v>18</v>
      </c>
      <c r="B155" s="8" t="s">
        <v>19</v>
      </c>
      <c r="C155" s="9" t="s">
        <v>132</v>
      </c>
      <c r="D155" s="8" t="s">
        <v>133</v>
      </c>
      <c r="E155" s="10">
        <v>1</v>
      </c>
      <c r="F155" s="11">
        <v>1</v>
      </c>
      <c r="G155" s="11">
        <f t="shared" si="11"/>
        <v>0</v>
      </c>
      <c r="H155" s="11">
        <f t="shared" si="13"/>
        <v>0</v>
      </c>
      <c r="I155" s="12">
        <f t="shared" si="12"/>
        <v>0</v>
      </c>
      <c r="J155" s="13" t="s">
        <v>28</v>
      </c>
      <c r="K155" s="13" t="s">
        <v>47</v>
      </c>
      <c r="L155" s="14" t="s">
        <v>29</v>
      </c>
      <c r="M155" s="15" t="str">
        <f t="shared" si="10"/>
        <v>D</v>
      </c>
      <c r="N155">
        <v>153</v>
      </c>
    </row>
    <row r="156" spans="1:14" ht="15" customHeight="1" x14ac:dyDescent="0.3">
      <c r="A156" s="8" t="s">
        <v>18</v>
      </c>
      <c r="B156" s="8" t="s">
        <v>19</v>
      </c>
      <c r="C156" s="9" t="s">
        <v>132</v>
      </c>
      <c r="D156" s="8" t="s">
        <v>133</v>
      </c>
      <c r="E156" s="10">
        <v>1</v>
      </c>
      <c r="F156" s="11">
        <v>1</v>
      </c>
      <c r="G156" s="11">
        <f t="shared" si="11"/>
        <v>0</v>
      </c>
      <c r="H156" s="11">
        <f t="shared" si="13"/>
        <v>0</v>
      </c>
      <c r="I156" s="12">
        <f t="shared" si="12"/>
        <v>0</v>
      </c>
      <c r="J156" s="13" t="s">
        <v>43</v>
      </c>
      <c r="K156" s="13" t="s">
        <v>47</v>
      </c>
      <c r="L156" s="14" t="s">
        <v>30</v>
      </c>
      <c r="M156" s="15" t="str">
        <f t="shared" si="10"/>
        <v>I</v>
      </c>
      <c r="N156">
        <v>154</v>
      </c>
    </row>
    <row r="157" spans="1:14" ht="15" customHeight="1" x14ac:dyDescent="0.3">
      <c r="A157" s="8" t="s">
        <v>18</v>
      </c>
      <c r="B157" s="8" t="s">
        <v>19</v>
      </c>
      <c r="C157" s="9" t="s">
        <v>134</v>
      </c>
      <c r="D157" s="8" t="str">
        <f t="shared" si="14"/>
        <v>Human Resource Management Division</v>
      </c>
      <c r="E157" s="10">
        <v>1</v>
      </c>
      <c r="F157" s="11">
        <v>1</v>
      </c>
      <c r="G157" s="11">
        <f t="shared" si="11"/>
        <v>0</v>
      </c>
      <c r="H157" s="11">
        <f t="shared" si="13"/>
        <v>0</v>
      </c>
      <c r="I157" s="12">
        <f t="shared" si="12"/>
        <v>0</v>
      </c>
      <c r="J157" s="13" t="s">
        <v>43</v>
      </c>
      <c r="K157" s="13" t="s">
        <v>47</v>
      </c>
      <c r="L157" s="14" t="s">
        <v>32</v>
      </c>
      <c r="M157" s="15" t="s">
        <v>38</v>
      </c>
      <c r="N157">
        <v>155</v>
      </c>
    </row>
    <row r="158" spans="1:14" ht="15" customHeight="1" x14ac:dyDescent="0.3">
      <c r="A158" s="8" t="s">
        <v>18</v>
      </c>
      <c r="B158" s="8" t="s">
        <v>19</v>
      </c>
      <c r="C158" s="9" t="s">
        <v>134</v>
      </c>
      <c r="D158" s="8" t="str">
        <f t="shared" si="14"/>
        <v>Human Resource Management Division</v>
      </c>
      <c r="E158" s="10">
        <v>1</v>
      </c>
      <c r="F158" s="11">
        <v>1</v>
      </c>
      <c r="G158" s="11">
        <f t="shared" si="11"/>
        <v>0</v>
      </c>
      <c r="H158" s="11">
        <f t="shared" si="13"/>
        <v>0</v>
      </c>
      <c r="I158" s="12">
        <f t="shared" si="12"/>
        <v>0</v>
      </c>
      <c r="J158" s="13" t="s">
        <v>43</v>
      </c>
      <c r="K158" s="13" t="s">
        <v>47</v>
      </c>
      <c r="L158" s="14" t="s">
        <v>39</v>
      </c>
      <c r="M158" s="15" t="str">
        <f t="shared" si="10"/>
        <v>F</v>
      </c>
      <c r="N158">
        <v>156</v>
      </c>
    </row>
    <row r="159" spans="1:14" ht="15" customHeight="1" x14ac:dyDescent="0.3">
      <c r="A159" s="8" t="s">
        <v>18</v>
      </c>
      <c r="B159" s="8" t="s">
        <v>19</v>
      </c>
      <c r="C159" s="9" t="s">
        <v>134</v>
      </c>
      <c r="D159" s="8" t="str">
        <f t="shared" si="14"/>
        <v>Human Resource Management Division</v>
      </c>
      <c r="E159" s="10">
        <v>2</v>
      </c>
      <c r="F159" s="11">
        <v>0</v>
      </c>
      <c r="G159" s="11">
        <f t="shared" si="11"/>
        <v>2</v>
      </c>
      <c r="H159" s="11">
        <f t="shared" si="13"/>
        <v>2</v>
      </c>
      <c r="I159" s="12">
        <f t="shared" si="12"/>
        <v>1</v>
      </c>
      <c r="J159" s="13" t="s">
        <v>135</v>
      </c>
      <c r="K159" s="13" t="s">
        <v>47</v>
      </c>
      <c r="L159" s="14" t="s">
        <v>40</v>
      </c>
      <c r="M159" s="15" t="str">
        <f t="shared" si="10"/>
        <v>G</v>
      </c>
      <c r="N159">
        <v>157</v>
      </c>
    </row>
    <row r="160" spans="1:14" ht="15" customHeight="1" x14ac:dyDescent="0.3">
      <c r="A160" s="8" t="s">
        <v>18</v>
      </c>
      <c r="B160" s="8" t="s">
        <v>19</v>
      </c>
      <c r="C160" s="9" t="s">
        <v>134</v>
      </c>
      <c r="D160" s="8" t="str">
        <f t="shared" si="14"/>
        <v>Human Resource Management Division</v>
      </c>
      <c r="E160" s="10">
        <v>2</v>
      </c>
      <c r="F160" s="11">
        <v>0</v>
      </c>
      <c r="G160" s="11">
        <f t="shared" si="11"/>
        <v>2</v>
      </c>
      <c r="H160" s="11">
        <f t="shared" si="13"/>
        <v>2</v>
      </c>
      <c r="I160" s="12">
        <f t="shared" si="12"/>
        <v>1</v>
      </c>
      <c r="J160" s="13" t="s">
        <v>107</v>
      </c>
      <c r="K160" s="13" t="s">
        <v>47</v>
      </c>
      <c r="L160" s="14" t="s">
        <v>30</v>
      </c>
      <c r="M160" s="15" t="str">
        <f t="shared" si="10"/>
        <v>I</v>
      </c>
      <c r="N160">
        <v>158</v>
      </c>
    </row>
    <row r="161" spans="1:14" ht="15" customHeight="1" x14ac:dyDescent="0.3">
      <c r="A161" s="8" t="s">
        <v>18</v>
      </c>
      <c r="B161" s="8" t="s">
        <v>19</v>
      </c>
      <c r="C161" s="9" t="s">
        <v>134</v>
      </c>
      <c r="D161" s="8" t="str">
        <f t="shared" si="14"/>
        <v>Human Resource Management Division</v>
      </c>
      <c r="E161" s="10">
        <v>1</v>
      </c>
      <c r="F161" s="11">
        <v>1</v>
      </c>
      <c r="G161" s="11">
        <f t="shared" si="11"/>
        <v>0</v>
      </c>
      <c r="H161" s="11">
        <f t="shared" si="13"/>
        <v>0</v>
      </c>
      <c r="I161" s="12">
        <f t="shared" si="12"/>
        <v>0</v>
      </c>
      <c r="J161" s="13" t="s">
        <v>136</v>
      </c>
      <c r="K161" s="13" t="s">
        <v>47</v>
      </c>
      <c r="L161" s="14" t="s">
        <v>61</v>
      </c>
      <c r="M161" s="15" t="str">
        <f t="shared" si="10"/>
        <v>J</v>
      </c>
      <c r="N161">
        <v>159</v>
      </c>
    </row>
    <row r="162" spans="1:14" ht="15" customHeight="1" x14ac:dyDescent="0.3">
      <c r="A162" s="8" t="s">
        <v>18</v>
      </c>
      <c r="B162" s="8" t="s">
        <v>19</v>
      </c>
      <c r="C162" s="9" t="s">
        <v>134</v>
      </c>
      <c r="D162" s="8" t="str">
        <f t="shared" si="14"/>
        <v>Human Resource Management Division</v>
      </c>
      <c r="E162" s="10">
        <v>3</v>
      </c>
      <c r="F162" s="11">
        <v>4</v>
      </c>
      <c r="G162" s="11">
        <f t="shared" si="11"/>
        <v>0</v>
      </c>
      <c r="H162" s="11">
        <f t="shared" si="13"/>
        <v>0</v>
      </c>
      <c r="I162" s="12">
        <f t="shared" si="12"/>
        <v>0</v>
      </c>
      <c r="J162" s="13" t="s">
        <v>137</v>
      </c>
      <c r="K162" s="13" t="s">
        <v>47</v>
      </c>
      <c r="L162" s="14" t="s">
        <v>35</v>
      </c>
      <c r="M162" s="15" t="str">
        <f t="shared" si="10"/>
        <v>K</v>
      </c>
      <c r="N162">
        <v>160</v>
      </c>
    </row>
    <row r="163" spans="1:14" ht="15" customHeight="1" x14ac:dyDescent="0.3">
      <c r="A163" s="8" t="s">
        <v>18</v>
      </c>
      <c r="B163" s="8" t="s">
        <v>19</v>
      </c>
      <c r="C163" s="9" t="s">
        <v>134</v>
      </c>
      <c r="D163" s="8" t="str">
        <f t="shared" si="14"/>
        <v>Human Resource Management Division</v>
      </c>
      <c r="E163" s="10">
        <v>2</v>
      </c>
      <c r="F163" s="11">
        <v>1</v>
      </c>
      <c r="G163" s="11">
        <f t="shared" si="11"/>
        <v>1</v>
      </c>
      <c r="H163" s="11">
        <f t="shared" si="13"/>
        <v>1</v>
      </c>
      <c r="I163" s="12">
        <f t="shared" si="12"/>
        <v>0.5</v>
      </c>
      <c r="J163" s="13" t="s">
        <v>138</v>
      </c>
      <c r="K163" s="13" t="s">
        <v>47</v>
      </c>
      <c r="L163" s="14" t="s">
        <v>139</v>
      </c>
      <c r="M163" s="15" t="str">
        <f t="shared" si="10"/>
        <v>L</v>
      </c>
      <c r="N163">
        <v>161</v>
      </c>
    </row>
    <row r="164" spans="1:14" ht="15" customHeight="1" x14ac:dyDescent="0.3">
      <c r="A164" s="8" t="s">
        <v>18</v>
      </c>
      <c r="B164" s="8" t="s">
        <v>19</v>
      </c>
      <c r="C164" s="9" t="s">
        <v>134</v>
      </c>
      <c r="D164" s="8" t="str">
        <f t="shared" si="14"/>
        <v>Human Resource Management Division</v>
      </c>
      <c r="E164" s="10">
        <v>4</v>
      </c>
      <c r="F164" s="11">
        <v>6</v>
      </c>
      <c r="G164" s="11">
        <f t="shared" si="11"/>
        <v>0</v>
      </c>
      <c r="H164" s="11">
        <f t="shared" si="13"/>
        <v>0</v>
      </c>
      <c r="I164" s="12">
        <f t="shared" si="12"/>
        <v>0</v>
      </c>
      <c r="J164" s="13" t="s">
        <v>108</v>
      </c>
      <c r="K164" s="13" t="s">
        <v>47</v>
      </c>
      <c r="L164" s="14" t="s">
        <v>62</v>
      </c>
      <c r="M164" s="15" t="str">
        <f t="shared" si="10"/>
        <v>M</v>
      </c>
      <c r="N164">
        <v>162</v>
      </c>
    </row>
    <row r="165" spans="1:14" ht="15" customHeight="1" x14ac:dyDescent="0.3">
      <c r="A165" s="8" t="s">
        <v>18</v>
      </c>
      <c r="B165" s="8" t="s">
        <v>19</v>
      </c>
      <c r="C165" s="9" t="s">
        <v>140</v>
      </c>
      <c r="D165" s="8" t="s">
        <v>141</v>
      </c>
      <c r="E165" s="10">
        <v>1</v>
      </c>
      <c r="F165" s="11">
        <v>0</v>
      </c>
      <c r="G165" s="11">
        <f t="shared" si="11"/>
        <v>1</v>
      </c>
      <c r="H165" s="11">
        <f t="shared" si="13"/>
        <v>1</v>
      </c>
      <c r="I165" s="12">
        <f t="shared" si="12"/>
        <v>1</v>
      </c>
      <c r="J165" s="13" t="s">
        <v>28</v>
      </c>
      <c r="K165" s="13" t="s">
        <v>47</v>
      </c>
      <c r="L165" s="14" t="s">
        <v>32</v>
      </c>
      <c r="M165" s="15" t="s">
        <v>33</v>
      </c>
      <c r="N165">
        <v>163</v>
      </c>
    </row>
    <row r="166" spans="1:14" ht="15" customHeight="1" x14ac:dyDescent="0.3">
      <c r="A166" s="8" t="s">
        <v>18</v>
      </c>
      <c r="B166" s="8" t="s">
        <v>19</v>
      </c>
      <c r="C166" s="9" t="s">
        <v>140</v>
      </c>
      <c r="D166" s="8" t="s">
        <v>141</v>
      </c>
      <c r="E166" s="10">
        <v>1</v>
      </c>
      <c r="F166" s="11">
        <v>0</v>
      </c>
      <c r="G166" s="11">
        <f t="shared" si="11"/>
        <v>1</v>
      </c>
      <c r="H166" s="11">
        <f t="shared" si="13"/>
        <v>1</v>
      </c>
      <c r="I166" s="12">
        <f t="shared" si="12"/>
        <v>1</v>
      </c>
      <c r="J166" s="13" t="s">
        <v>43</v>
      </c>
      <c r="K166" s="13" t="s">
        <v>47</v>
      </c>
      <c r="L166" s="14" t="s">
        <v>39</v>
      </c>
      <c r="M166" s="15" t="str">
        <f t="shared" si="10"/>
        <v>F</v>
      </c>
      <c r="N166">
        <v>164</v>
      </c>
    </row>
    <row r="167" spans="1:14" ht="15" customHeight="1" x14ac:dyDescent="0.3">
      <c r="A167" s="8" t="s">
        <v>18</v>
      </c>
      <c r="B167" s="8" t="s">
        <v>19</v>
      </c>
      <c r="C167" s="9" t="s">
        <v>140</v>
      </c>
      <c r="D167" s="8" t="s">
        <v>141</v>
      </c>
      <c r="E167" s="10">
        <v>1</v>
      </c>
      <c r="F167" s="11">
        <v>0</v>
      </c>
      <c r="G167" s="11">
        <f t="shared" si="11"/>
        <v>1</v>
      </c>
      <c r="H167" s="11">
        <f t="shared" si="13"/>
        <v>1</v>
      </c>
      <c r="I167" s="12">
        <f t="shared" si="12"/>
        <v>1</v>
      </c>
      <c r="J167" s="13" t="s">
        <v>43</v>
      </c>
      <c r="K167" s="13" t="s">
        <v>47</v>
      </c>
      <c r="L167" s="14" t="s">
        <v>39</v>
      </c>
      <c r="M167" s="15" t="str">
        <f t="shared" si="10"/>
        <v>F</v>
      </c>
      <c r="N167">
        <v>165</v>
      </c>
    </row>
    <row r="168" spans="1:14" ht="15" customHeight="1" x14ac:dyDescent="0.3">
      <c r="A168" s="8" t="s">
        <v>18</v>
      </c>
      <c r="B168" s="8" t="s">
        <v>19</v>
      </c>
      <c r="C168" s="9" t="s">
        <v>140</v>
      </c>
      <c r="D168" s="8" t="s">
        <v>141</v>
      </c>
      <c r="E168" s="10">
        <v>1</v>
      </c>
      <c r="F168" s="11">
        <v>2</v>
      </c>
      <c r="G168" s="11">
        <f t="shared" si="11"/>
        <v>0</v>
      </c>
      <c r="H168" s="11">
        <f t="shared" si="13"/>
        <v>0</v>
      </c>
      <c r="I168" s="12">
        <f t="shared" si="12"/>
        <v>0</v>
      </c>
      <c r="J168" s="13" t="s">
        <v>43</v>
      </c>
      <c r="K168" s="13" t="s">
        <v>47</v>
      </c>
      <c r="L168" s="14" t="s">
        <v>40</v>
      </c>
      <c r="M168" s="15" t="str">
        <f t="shared" si="10"/>
        <v>G</v>
      </c>
      <c r="N168">
        <v>166</v>
      </c>
    </row>
    <row r="169" spans="1:14" ht="15" customHeight="1" x14ac:dyDescent="0.3">
      <c r="A169" s="8" t="s">
        <v>18</v>
      </c>
      <c r="B169" s="8" t="s">
        <v>19</v>
      </c>
      <c r="C169" s="9" t="s">
        <v>140</v>
      </c>
      <c r="D169" s="8" t="s">
        <v>141</v>
      </c>
      <c r="E169" s="10">
        <v>1</v>
      </c>
      <c r="F169" s="11">
        <v>2</v>
      </c>
      <c r="G169" s="11">
        <f t="shared" si="11"/>
        <v>0</v>
      </c>
      <c r="H169" s="11">
        <f t="shared" si="13"/>
        <v>0</v>
      </c>
      <c r="I169" s="12">
        <f t="shared" si="12"/>
        <v>0</v>
      </c>
      <c r="J169" s="13" t="s">
        <v>43</v>
      </c>
      <c r="K169" s="13" t="s">
        <v>47</v>
      </c>
      <c r="L169" s="14" t="s">
        <v>40</v>
      </c>
      <c r="M169" s="15" t="str">
        <f t="shared" si="10"/>
        <v>G</v>
      </c>
      <c r="N169">
        <v>167</v>
      </c>
    </row>
    <row r="170" spans="1:14" ht="15" customHeight="1" x14ac:dyDescent="0.3">
      <c r="A170" s="8" t="s">
        <v>18</v>
      </c>
      <c r="B170" s="8" t="s">
        <v>19</v>
      </c>
      <c r="C170" s="9" t="s">
        <v>140</v>
      </c>
      <c r="D170" s="8" t="s">
        <v>141</v>
      </c>
      <c r="E170" s="10">
        <v>1</v>
      </c>
      <c r="F170" s="11">
        <v>0</v>
      </c>
      <c r="G170" s="11">
        <f t="shared" si="11"/>
        <v>1</v>
      </c>
      <c r="H170" s="11">
        <f t="shared" si="13"/>
        <v>1</v>
      </c>
      <c r="I170" s="12">
        <f t="shared" si="12"/>
        <v>1</v>
      </c>
      <c r="J170" s="13" t="s">
        <v>34</v>
      </c>
      <c r="K170" s="13" t="s">
        <v>47</v>
      </c>
      <c r="L170" s="14" t="s">
        <v>35</v>
      </c>
      <c r="M170" s="15" t="str">
        <f t="shared" si="10"/>
        <v>K</v>
      </c>
      <c r="N170">
        <v>168</v>
      </c>
    </row>
    <row r="171" spans="1:14" ht="15" customHeight="1" x14ac:dyDescent="0.3">
      <c r="A171" s="8" t="s">
        <v>18</v>
      </c>
      <c r="B171" s="8" t="s">
        <v>19</v>
      </c>
      <c r="C171" s="9" t="s">
        <v>142</v>
      </c>
      <c r="D171" s="8" t="str">
        <f t="shared" si="14"/>
        <v>Organisation Development Division</v>
      </c>
      <c r="E171" s="10">
        <v>1</v>
      </c>
      <c r="F171" s="11">
        <v>0</v>
      </c>
      <c r="G171" s="11">
        <f t="shared" si="11"/>
        <v>1</v>
      </c>
      <c r="H171" s="11">
        <f t="shared" si="13"/>
        <v>1</v>
      </c>
      <c r="I171" s="12">
        <f t="shared" si="12"/>
        <v>1</v>
      </c>
      <c r="J171" s="13" t="s">
        <v>28</v>
      </c>
      <c r="K171" s="13" t="s">
        <v>47</v>
      </c>
      <c r="L171" s="14" t="s">
        <v>32</v>
      </c>
      <c r="M171" s="15" t="s">
        <v>33</v>
      </c>
      <c r="N171">
        <v>169</v>
      </c>
    </row>
    <row r="172" spans="1:14" ht="15" customHeight="1" x14ac:dyDescent="0.3">
      <c r="A172" s="8" t="s">
        <v>18</v>
      </c>
      <c r="B172" s="8" t="s">
        <v>19</v>
      </c>
      <c r="C172" s="9" t="s">
        <v>143</v>
      </c>
      <c r="D172" s="8" t="str">
        <f t="shared" si="14"/>
        <v>Finance Department</v>
      </c>
      <c r="E172" s="10">
        <v>1</v>
      </c>
      <c r="F172" s="11">
        <v>1</v>
      </c>
      <c r="G172" s="11">
        <f t="shared" si="11"/>
        <v>0</v>
      </c>
      <c r="H172" s="11">
        <f t="shared" si="13"/>
        <v>0</v>
      </c>
      <c r="I172" s="12">
        <f t="shared" si="12"/>
        <v>0</v>
      </c>
      <c r="J172" s="13" t="s">
        <v>43</v>
      </c>
      <c r="K172" s="13" t="s">
        <v>47</v>
      </c>
      <c r="L172" s="14" t="s">
        <v>29</v>
      </c>
      <c r="M172" s="15" t="str">
        <f t="shared" si="10"/>
        <v>D</v>
      </c>
      <c r="N172">
        <v>170</v>
      </c>
    </row>
    <row r="173" spans="1:14" ht="15" customHeight="1" x14ac:dyDescent="0.3">
      <c r="A173" s="8" t="s">
        <v>18</v>
      </c>
      <c r="B173" s="8" t="s">
        <v>19</v>
      </c>
      <c r="C173" s="9" t="s">
        <v>143</v>
      </c>
      <c r="D173" s="8" t="str">
        <f t="shared" si="14"/>
        <v>Finance Department</v>
      </c>
      <c r="E173" s="10">
        <v>1</v>
      </c>
      <c r="F173" s="11">
        <v>0</v>
      </c>
      <c r="G173" s="11">
        <f t="shared" si="11"/>
        <v>1</v>
      </c>
      <c r="H173" s="11">
        <f t="shared" si="13"/>
        <v>1</v>
      </c>
      <c r="I173" s="12">
        <f t="shared" si="12"/>
        <v>1</v>
      </c>
      <c r="J173" s="13" t="s">
        <v>21</v>
      </c>
      <c r="K173" s="13" t="s">
        <v>47</v>
      </c>
      <c r="L173" s="14" t="s">
        <v>30</v>
      </c>
      <c r="M173" s="15" t="str">
        <f t="shared" si="10"/>
        <v>I</v>
      </c>
      <c r="N173">
        <v>171</v>
      </c>
    </row>
    <row r="174" spans="1:14" ht="15" customHeight="1" x14ac:dyDescent="0.3">
      <c r="A174" s="8" t="s">
        <v>18</v>
      </c>
      <c r="B174" s="8" t="s">
        <v>19</v>
      </c>
      <c r="C174" s="9" t="s">
        <v>144</v>
      </c>
      <c r="D174" s="8" t="str">
        <f t="shared" si="14"/>
        <v>Expenditure Division</v>
      </c>
      <c r="E174" s="10">
        <v>1</v>
      </c>
      <c r="F174" s="11">
        <v>1</v>
      </c>
      <c r="G174" s="11">
        <f t="shared" si="11"/>
        <v>0</v>
      </c>
      <c r="H174" s="11">
        <f t="shared" si="13"/>
        <v>0</v>
      </c>
      <c r="I174" s="12">
        <f t="shared" si="12"/>
        <v>0</v>
      </c>
      <c r="J174" s="13" t="s">
        <v>145</v>
      </c>
      <c r="K174" s="13" t="s">
        <v>47</v>
      </c>
      <c r="L174" s="14" t="s">
        <v>39</v>
      </c>
      <c r="M174" s="15" t="str">
        <f t="shared" si="10"/>
        <v>F</v>
      </c>
      <c r="N174">
        <v>172</v>
      </c>
    </row>
    <row r="175" spans="1:14" ht="15" customHeight="1" x14ac:dyDescent="0.3">
      <c r="A175" s="8" t="s">
        <v>18</v>
      </c>
      <c r="B175" s="8" t="s">
        <v>19</v>
      </c>
      <c r="C175" s="9" t="s">
        <v>146</v>
      </c>
      <c r="D175" s="8" t="str">
        <f t="shared" si="14"/>
        <v>Main Accounts</v>
      </c>
      <c r="E175" s="10">
        <v>1</v>
      </c>
      <c r="F175" s="11">
        <v>1</v>
      </c>
      <c r="G175" s="11">
        <f t="shared" si="11"/>
        <v>0</v>
      </c>
      <c r="H175" s="11">
        <f t="shared" si="13"/>
        <v>0</v>
      </c>
      <c r="I175" s="12">
        <f t="shared" si="12"/>
        <v>0</v>
      </c>
      <c r="J175" s="13" t="s">
        <v>110</v>
      </c>
      <c r="K175" s="13" t="s">
        <v>47</v>
      </c>
      <c r="L175" s="14" t="s">
        <v>30</v>
      </c>
      <c r="M175" s="15" t="str">
        <f t="shared" si="10"/>
        <v>I</v>
      </c>
      <c r="N175">
        <v>173</v>
      </c>
    </row>
    <row r="176" spans="1:14" ht="15" customHeight="1" x14ac:dyDescent="0.3">
      <c r="A176" s="8" t="s">
        <v>18</v>
      </c>
      <c r="B176" s="8" t="s">
        <v>19</v>
      </c>
      <c r="C176" s="9" t="s">
        <v>146</v>
      </c>
      <c r="D176" s="8" t="str">
        <f t="shared" si="14"/>
        <v>Main Accounts</v>
      </c>
      <c r="E176" s="10">
        <v>3</v>
      </c>
      <c r="F176" s="11">
        <v>3</v>
      </c>
      <c r="G176" s="11">
        <f t="shared" si="11"/>
        <v>0</v>
      </c>
      <c r="H176" s="11">
        <f t="shared" si="13"/>
        <v>0</v>
      </c>
      <c r="I176" s="12">
        <f t="shared" si="12"/>
        <v>0</v>
      </c>
      <c r="J176" s="13" t="s">
        <v>112</v>
      </c>
      <c r="K176" s="13" t="s">
        <v>47</v>
      </c>
      <c r="L176" s="14" t="s">
        <v>35</v>
      </c>
      <c r="M176" s="15" t="str">
        <f t="shared" si="10"/>
        <v>K</v>
      </c>
      <c r="N176">
        <v>174</v>
      </c>
    </row>
    <row r="177" spans="1:14" ht="15" customHeight="1" x14ac:dyDescent="0.3">
      <c r="A177" s="8" t="s">
        <v>18</v>
      </c>
      <c r="B177" s="8" t="s">
        <v>19</v>
      </c>
      <c r="C177" s="9" t="s">
        <v>147</v>
      </c>
      <c r="D177" s="8" t="str">
        <f t="shared" si="14"/>
        <v>Cash Office</v>
      </c>
      <c r="E177" s="10">
        <v>1</v>
      </c>
      <c r="F177" s="11">
        <v>1</v>
      </c>
      <c r="G177" s="11">
        <f t="shared" si="11"/>
        <v>0</v>
      </c>
      <c r="H177" s="11">
        <f t="shared" si="13"/>
        <v>0</v>
      </c>
      <c r="I177" s="12">
        <f t="shared" si="12"/>
        <v>0</v>
      </c>
      <c r="J177" s="13" t="s">
        <v>110</v>
      </c>
      <c r="K177" s="13" t="s">
        <v>47</v>
      </c>
      <c r="L177" s="14" t="s">
        <v>30</v>
      </c>
      <c r="M177" s="15" t="str">
        <f t="shared" si="10"/>
        <v>I</v>
      </c>
      <c r="N177">
        <v>175</v>
      </c>
    </row>
    <row r="178" spans="1:14" ht="15" customHeight="1" x14ac:dyDescent="0.3">
      <c r="A178" s="8" t="s">
        <v>18</v>
      </c>
      <c r="B178" s="8" t="s">
        <v>19</v>
      </c>
      <c r="C178" s="9" t="s">
        <v>147</v>
      </c>
      <c r="D178" s="8" t="str">
        <f t="shared" si="14"/>
        <v>Cash Office</v>
      </c>
      <c r="E178" s="10">
        <v>2</v>
      </c>
      <c r="F178" s="11">
        <v>0</v>
      </c>
      <c r="G178" s="11">
        <f t="shared" si="11"/>
        <v>2</v>
      </c>
      <c r="H178" s="11">
        <f t="shared" si="13"/>
        <v>2</v>
      </c>
      <c r="I178" s="12">
        <f t="shared" si="12"/>
        <v>1</v>
      </c>
      <c r="J178" s="13" t="s">
        <v>112</v>
      </c>
      <c r="K178" s="13" t="s">
        <v>47</v>
      </c>
      <c r="L178" s="14" t="s">
        <v>35</v>
      </c>
      <c r="M178" s="15" t="str">
        <f t="shared" si="10"/>
        <v>K</v>
      </c>
      <c r="N178">
        <v>176</v>
      </c>
    </row>
    <row r="179" spans="1:14" ht="15" customHeight="1" x14ac:dyDescent="0.3">
      <c r="A179" s="8" t="s">
        <v>18</v>
      </c>
      <c r="B179" s="8" t="s">
        <v>19</v>
      </c>
      <c r="C179" s="9" t="s">
        <v>148</v>
      </c>
      <c r="D179" s="8" t="s">
        <v>148</v>
      </c>
      <c r="E179" s="10">
        <v>1</v>
      </c>
      <c r="F179" s="11">
        <v>0</v>
      </c>
      <c r="G179" s="11">
        <f t="shared" si="11"/>
        <v>1</v>
      </c>
      <c r="H179" s="11">
        <f t="shared" si="13"/>
        <v>1</v>
      </c>
      <c r="I179" s="12">
        <f t="shared" si="12"/>
        <v>1</v>
      </c>
      <c r="J179" s="13" t="s">
        <v>111</v>
      </c>
      <c r="K179" s="13" t="s">
        <v>47</v>
      </c>
      <c r="L179" s="14" t="s">
        <v>61</v>
      </c>
      <c r="M179" s="15" t="str">
        <f t="shared" si="10"/>
        <v>J</v>
      </c>
      <c r="N179">
        <v>177</v>
      </c>
    </row>
    <row r="180" spans="1:14" ht="15" customHeight="1" x14ac:dyDescent="0.3">
      <c r="A180" s="8" t="s">
        <v>18</v>
      </c>
      <c r="B180" s="8" t="s">
        <v>19</v>
      </c>
      <c r="C180" s="9" t="s">
        <v>148</v>
      </c>
      <c r="D180" s="8" t="s">
        <v>148</v>
      </c>
      <c r="E180" s="10">
        <v>1</v>
      </c>
      <c r="F180" s="11">
        <v>0</v>
      </c>
      <c r="G180" s="11">
        <f t="shared" si="11"/>
        <v>1</v>
      </c>
      <c r="H180" s="11">
        <f t="shared" si="13"/>
        <v>1</v>
      </c>
      <c r="I180" s="12">
        <f t="shared" si="12"/>
        <v>1</v>
      </c>
      <c r="J180" s="13" t="s">
        <v>112</v>
      </c>
      <c r="K180" s="13" t="s">
        <v>47</v>
      </c>
      <c r="L180" s="14" t="s">
        <v>35</v>
      </c>
      <c r="M180" s="15" t="str">
        <f t="shared" si="10"/>
        <v>K</v>
      </c>
      <c r="N180">
        <v>178</v>
      </c>
    </row>
    <row r="181" spans="1:14" ht="15" customHeight="1" x14ac:dyDescent="0.3">
      <c r="A181" s="8" t="s">
        <v>18</v>
      </c>
      <c r="B181" s="8" t="s">
        <v>19</v>
      </c>
      <c r="C181" s="9" t="s">
        <v>149</v>
      </c>
      <c r="D181" s="8" t="str">
        <f t="shared" si="14"/>
        <v>Reconciliation</v>
      </c>
      <c r="E181" s="10">
        <v>1</v>
      </c>
      <c r="F181" s="11">
        <v>0</v>
      </c>
      <c r="G181" s="11">
        <f t="shared" si="11"/>
        <v>1</v>
      </c>
      <c r="H181" s="11">
        <f t="shared" si="13"/>
        <v>1</v>
      </c>
      <c r="I181" s="12">
        <f t="shared" si="12"/>
        <v>1</v>
      </c>
      <c r="J181" s="13" t="s">
        <v>150</v>
      </c>
      <c r="K181" s="13" t="s">
        <v>47</v>
      </c>
      <c r="L181" s="14" t="s">
        <v>40</v>
      </c>
      <c r="M181" s="15" t="str">
        <f t="shared" si="10"/>
        <v>G</v>
      </c>
      <c r="N181">
        <v>179</v>
      </c>
    </row>
    <row r="182" spans="1:14" ht="15" customHeight="1" x14ac:dyDescent="0.3">
      <c r="A182" s="8" t="s">
        <v>18</v>
      </c>
      <c r="B182" s="8" t="s">
        <v>19</v>
      </c>
      <c r="C182" s="9" t="s">
        <v>149</v>
      </c>
      <c r="D182" s="8" t="str">
        <f t="shared" si="14"/>
        <v>Reconciliation</v>
      </c>
      <c r="E182" s="10">
        <v>5</v>
      </c>
      <c r="F182" s="11">
        <v>1</v>
      </c>
      <c r="G182" s="11">
        <f t="shared" si="11"/>
        <v>4</v>
      </c>
      <c r="H182" s="11">
        <f t="shared" si="13"/>
        <v>4</v>
      </c>
      <c r="I182" s="12">
        <f t="shared" si="12"/>
        <v>0.8</v>
      </c>
      <c r="J182" s="13" t="s">
        <v>112</v>
      </c>
      <c r="K182" s="13" t="s">
        <v>47</v>
      </c>
      <c r="L182" s="14" t="s">
        <v>35</v>
      </c>
      <c r="M182" s="15" t="str">
        <f t="shared" si="10"/>
        <v>K</v>
      </c>
      <c r="N182">
        <v>180</v>
      </c>
    </row>
    <row r="183" spans="1:14" ht="15" customHeight="1" x14ac:dyDescent="0.3">
      <c r="A183" s="8" t="s">
        <v>18</v>
      </c>
      <c r="B183" s="8" t="s">
        <v>19</v>
      </c>
      <c r="C183" s="9" t="s">
        <v>151</v>
      </c>
      <c r="D183" s="8" t="str">
        <f t="shared" si="14"/>
        <v>Revenue Account Section</v>
      </c>
      <c r="E183" s="10">
        <v>1</v>
      </c>
      <c r="F183" s="11">
        <v>1</v>
      </c>
      <c r="G183" s="11">
        <f t="shared" si="11"/>
        <v>0</v>
      </c>
      <c r="H183" s="11">
        <f t="shared" si="13"/>
        <v>0</v>
      </c>
      <c r="I183" s="12">
        <f t="shared" si="12"/>
        <v>0</v>
      </c>
      <c r="J183" s="13" t="s">
        <v>110</v>
      </c>
      <c r="K183" s="13" t="s">
        <v>47</v>
      </c>
      <c r="L183" s="14" t="s">
        <v>30</v>
      </c>
      <c r="M183" s="15" t="str">
        <f t="shared" si="10"/>
        <v>I</v>
      </c>
      <c r="N183">
        <v>181</v>
      </c>
    </row>
    <row r="184" spans="1:14" ht="15" customHeight="1" x14ac:dyDescent="0.3">
      <c r="A184" s="8" t="s">
        <v>18</v>
      </c>
      <c r="B184" s="8" t="s">
        <v>19</v>
      </c>
      <c r="C184" s="9" t="s">
        <v>151</v>
      </c>
      <c r="D184" s="8" t="str">
        <f t="shared" si="14"/>
        <v>Revenue Account Section</v>
      </c>
      <c r="E184" s="10">
        <v>1</v>
      </c>
      <c r="F184" s="11">
        <v>0</v>
      </c>
      <c r="G184" s="11">
        <f t="shared" si="11"/>
        <v>1</v>
      </c>
      <c r="H184" s="11">
        <f t="shared" si="13"/>
        <v>1</v>
      </c>
      <c r="I184" s="12">
        <f t="shared" si="12"/>
        <v>1</v>
      </c>
      <c r="J184" s="13" t="s">
        <v>112</v>
      </c>
      <c r="K184" s="13" t="s">
        <v>47</v>
      </c>
      <c r="L184" s="14" t="s">
        <v>35</v>
      </c>
      <c r="M184" s="15" t="str">
        <f t="shared" si="10"/>
        <v>K</v>
      </c>
      <c r="N184">
        <v>182</v>
      </c>
    </row>
    <row r="185" spans="1:14" ht="15" customHeight="1" x14ac:dyDescent="0.3">
      <c r="A185" s="8" t="s">
        <v>18</v>
      </c>
      <c r="B185" s="8" t="s">
        <v>19</v>
      </c>
      <c r="C185" s="9" t="s">
        <v>152</v>
      </c>
      <c r="D185" s="8" t="str">
        <f t="shared" si="14"/>
        <v>Development Account Division</v>
      </c>
      <c r="E185" s="10">
        <v>1</v>
      </c>
      <c r="F185" s="11">
        <v>0</v>
      </c>
      <c r="G185" s="11">
        <f t="shared" si="11"/>
        <v>1</v>
      </c>
      <c r="H185" s="11">
        <f t="shared" si="13"/>
        <v>1</v>
      </c>
      <c r="I185" s="12">
        <f t="shared" si="12"/>
        <v>1</v>
      </c>
      <c r="J185" s="13" t="s">
        <v>43</v>
      </c>
      <c r="K185" s="13" t="s">
        <v>47</v>
      </c>
      <c r="L185" s="14" t="s">
        <v>32</v>
      </c>
      <c r="M185" s="15" t="s">
        <v>38</v>
      </c>
      <c r="N185">
        <v>183</v>
      </c>
    </row>
    <row r="186" spans="1:14" ht="15" customHeight="1" x14ac:dyDescent="0.3">
      <c r="A186" s="8" t="s">
        <v>18</v>
      </c>
      <c r="B186" s="8" t="s">
        <v>19</v>
      </c>
      <c r="C186" s="9" t="s">
        <v>153</v>
      </c>
      <c r="D186" s="8" t="str">
        <f t="shared" si="14"/>
        <v>Local Development Account Section</v>
      </c>
      <c r="E186" s="10">
        <v>1</v>
      </c>
      <c r="F186" s="11">
        <v>1</v>
      </c>
      <c r="G186" s="11">
        <f t="shared" si="11"/>
        <v>0</v>
      </c>
      <c r="H186" s="11">
        <f t="shared" si="13"/>
        <v>0</v>
      </c>
      <c r="I186" s="12">
        <f t="shared" si="12"/>
        <v>0</v>
      </c>
      <c r="J186" s="13" t="s">
        <v>150</v>
      </c>
      <c r="K186" s="13" t="s">
        <v>47</v>
      </c>
      <c r="L186" s="14" t="s">
        <v>40</v>
      </c>
      <c r="M186" s="15" t="str">
        <f t="shared" si="10"/>
        <v>G</v>
      </c>
      <c r="N186">
        <v>184</v>
      </c>
    </row>
    <row r="187" spans="1:14" ht="15" customHeight="1" x14ac:dyDescent="0.3">
      <c r="A187" s="8" t="s">
        <v>18</v>
      </c>
      <c r="B187" s="8" t="s">
        <v>19</v>
      </c>
      <c r="C187" s="9" t="s">
        <v>153</v>
      </c>
      <c r="D187" s="8" t="str">
        <f t="shared" si="14"/>
        <v>Local Development Account Section</v>
      </c>
      <c r="E187" s="10">
        <v>1</v>
      </c>
      <c r="F187" s="11">
        <v>0</v>
      </c>
      <c r="G187" s="11">
        <f t="shared" si="11"/>
        <v>1</v>
      </c>
      <c r="H187" s="11">
        <f t="shared" si="13"/>
        <v>1</v>
      </c>
      <c r="I187" s="12">
        <f t="shared" si="12"/>
        <v>1</v>
      </c>
      <c r="J187" s="13" t="s">
        <v>111</v>
      </c>
      <c r="K187" s="13" t="s">
        <v>47</v>
      </c>
      <c r="L187" s="14" t="s">
        <v>61</v>
      </c>
      <c r="M187" s="15" t="str">
        <f t="shared" si="10"/>
        <v>J</v>
      </c>
      <c r="N187">
        <v>185</v>
      </c>
    </row>
    <row r="188" spans="1:14" ht="15" customHeight="1" x14ac:dyDescent="0.3">
      <c r="A188" s="8" t="s">
        <v>18</v>
      </c>
      <c r="B188" s="8" t="s">
        <v>19</v>
      </c>
      <c r="C188" s="9" t="s">
        <v>153</v>
      </c>
      <c r="D188" s="8" t="str">
        <f t="shared" si="14"/>
        <v>Local Development Account Section</v>
      </c>
      <c r="E188" s="10">
        <v>2</v>
      </c>
      <c r="F188" s="11">
        <v>1</v>
      </c>
      <c r="G188" s="11">
        <f t="shared" si="11"/>
        <v>1</v>
      </c>
      <c r="H188" s="11">
        <f t="shared" si="13"/>
        <v>1</v>
      </c>
      <c r="I188" s="12">
        <f t="shared" si="12"/>
        <v>0.5</v>
      </c>
      <c r="J188" s="13" t="s">
        <v>112</v>
      </c>
      <c r="K188" s="13" t="s">
        <v>47</v>
      </c>
      <c r="L188" s="14" t="s">
        <v>35</v>
      </c>
      <c r="M188" s="15" t="str">
        <f t="shared" si="10"/>
        <v>K</v>
      </c>
      <c r="N188">
        <v>186</v>
      </c>
    </row>
    <row r="189" spans="1:14" ht="15" customHeight="1" x14ac:dyDescent="0.3">
      <c r="A189" s="8" t="s">
        <v>18</v>
      </c>
      <c r="B189" s="8" t="s">
        <v>19</v>
      </c>
      <c r="C189" s="9" t="s">
        <v>154</v>
      </c>
      <c r="D189" s="8" t="str">
        <f t="shared" si="14"/>
        <v>Foreign Development Accounts Section</v>
      </c>
      <c r="E189" s="10">
        <v>1</v>
      </c>
      <c r="F189" s="11">
        <v>1</v>
      </c>
      <c r="G189" s="11">
        <f t="shared" si="11"/>
        <v>0</v>
      </c>
      <c r="H189" s="11">
        <f t="shared" si="13"/>
        <v>0</v>
      </c>
      <c r="I189" s="12">
        <f t="shared" si="12"/>
        <v>0</v>
      </c>
      <c r="J189" s="13" t="s">
        <v>145</v>
      </c>
      <c r="K189" s="13" t="s">
        <v>47</v>
      </c>
      <c r="L189" s="14" t="s">
        <v>39</v>
      </c>
      <c r="M189" s="15" t="str">
        <f t="shared" si="10"/>
        <v>F</v>
      </c>
      <c r="N189">
        <v>187</v>
      </c>
    </row>
    <row r="190" spans="1:14" ht="15" customHeight="1" x14ac:dyDescent="0.3">
      <c r="A190" s="8" t="s">
        <v>18</v>
      </c>
      <c r="B190" s="8" t="s">
        <v>19</v>
      </c>
      <c r="C190" s="9" t="s">
        <v>154</v>
      </c>
      <c r="D190" s="8" t="str">
        <f t="shared" si="14"/>
        <v>Foreign Development Accounts Section</v>
      </c>
      <c r="E190" s="10">
        <v>1</v>
      </c>
      <c r="F190" s="11">
        <v>0</v>
      </c>
      <c r="G190" s="11">
        <f t="shared" si="11"/>
        <v>1</v>
      </c>
      <c r="H190" s="11">
        <f t="shared" si="13"/>
        <v>1</v>
      </c>
      <c r="I190" s="12">
        <f t="shared" si="12"/>
        <v>1</v>
      </c>
      <c r="J190" s="13" t="s">
        <v>150</v>
      </c>
      <c r="K190" s="13" t="s">
        <v>47</v>
      </c>
      <c r="L190" s="14" t="s">
        <v>40</v>
      </c>
      <c r="M190" s="15" t="str">
        <f t="shared" si="10"/>
        <v>G</v>
      </c>
      <c r="N190">
        <v>188</v>
      </c>
    </row>
    <row r="191" spans="1:14" ht="15" customHeight="1" x14ac:dyDescent="0.3">
      <c r="A191" s="8" t="s">
        <v>18</v>
      </c>
      <c r="B191" s="8" t="s">
        <v>19</v>
      </c>
      <c r="C191" s="9" t="s">
        <v>154</v>
      </c>
      <c r="D191" s="8" t="str">
        <f t="shared" si="14"/>
        <v>Foreign Development Accounts Section</v>
      </c>
      <c r="E191" s="10">
        <v>2</v>
      </c>
      <c r="F191" s="11">
        <v>0</v>
      </c>
      <c r="G191" s="11">
        <f t="shared" si="11"/>
        <v>2</v>
      </c>
      <c r="H191" s="11">
        <f t="shared" si="13"/>
        <v>2</v>
      </c>
      <c r="I191" s="12">
        <f t="shared" si="12"/>
        <v>1</v>
      </c>
      <c r="J191" s="13" t="s">
        <v>110</v>
      </c>
      <c r="K191" s="13" t="s">
        <v>47</v>
      </c>
      <c r="L191" s="14" t="s">
        <v>30</v>
      </c>
      <c r="M191" s="15" t="str">
        <f t="shared" si="10"/>
        <v>I</v>
      </c>
      <c r="N191">
        <v>189</v>
      </c>
    </row>
    <row r="192" spans="1:14" ht="15" customHeight="1" x14ac:dyDescent="0.3">
      <c r="A192" s="8" t="s">
        <v>18</v>
      </c>
      <c r="B192" s="8" t="s">
        <v>19</v>
      </c>
      <c r="C192" s="9" t="s">
        <v>154</v>
      </c>
      <c r="D192" s="8" t="str">
        <f t="shared" si="14"/>
        <v>Foreign Development Accounts Section</v>
      </c>
      <c r="E192" s="10">
        <v>4</v>
      </c>
      <c r="F192" s="11">
        <v>0</v>
      </c>
      <c r="G192" s="11">
        <f t="shared" si="11"/>
        <v>4</v>
      </c>
      <c r="H192" s="11">
        <f t="shared" si="13"/>
        <v>4</v>
      </c>
      <c r="I192" s="12">
        <f t="shared" si="12"/>
        <v>1</v>
      </c>
      <c r="J192" s="13" t="s">
        <v>112</v>
      </c>
      <c r="K192" s="13" t="s">
        <v>47</v>
      </c>
      <c r="L192" s="14" t="s">
        <v>35</v>
      </c>
      <c r="M192" s="15" t="str">
        <f t="shared" si="10"/>
        <v>K</v>
      </c>
      <c r="N192">
        <v>190</v>
      </c>
    </row>
    <row r="193" spans="1:14" ht="15" customHeight="1" x14ac:dyDescent="0.3">
      <c r="A193" s="8" t="s">
        <v>18</v>
      </c>
      <c r="B193" s="8" t="s">
        <v>19</v>
      </c>
      <c r="C193" s="9" t="s">
        <v>155</v>
      </c>
      <c r="D193" s="8" t="str">
        <f t="shared" si="14"/>
        <v>Administration Department</v>
      </c>
      <c r="E193" s="10">
        <v>1</v>
      </c>
      <c r="F193" s="11">
        <v>0</v>
      </c>
      <c r="G193" s="11">
        <f t="shared" si="11"/>
        <v>1</v>
      </c>
      <c r="H193" s="11">
        <f t="shared" si="13"/>
        <v>1</v>
      </c>
      <c r="I193" s="12">
        <f t="shared" si="12"/>
        <v>1</v>
      </c>
      <c r="J193" s="13" t="s">
        <v>43</v>
      </c>
      <c r="K193" s="13" t="s">
        <v>47</v>
      </c>
      <c r="L193" s="14" t="s">
        <v>29</v>
      </c>
      <c r="M193" s="15" t="str">
        <f t="shared" si="10"/>
        <v>D</v>
      </c>
      <c r="N193">
        <v>191</v>
      </c>
    </row>
    <row r="194" spans="1:14" ht="15" customHeight="1" x14ac:dyDescent="0.3">
      <c r="A194" s="8" t="s">
        <v>18</v>
      </c>
      <c r="B194" s="8" t="s">
        <v>19</v>
      </c>
      <c r="C194" s="9" t="s">
        <v>155</v>
      </c>
      <c r="D194" s="8" t="str">
        <f t="shared" si="14"/>
        <v>Administration Department</v>
      </c>
      <c r="E194" s="10">
        <v>1</v>
      </c>
      <c r="F194" s="11">
        <v>0</v>
      </c>
      <c r="G194" s="11">
        <f t="shared" si="11"/>
        <v>1</v>
      </c>
      <c r="H194" s="11">
        <f t="shared" si="13"/>
        <v>1</v>
      </c>
      <c r="I194" s="12">
        <f t="shared" si="12"/>
        <v>1</v>
      </c>
      <c r="J194" s="13" t="s">
        <v>21</v>
      </c>
      <c r="K194" s="13" t="s">
        <v>47</v>
      </c>
      <c r="L194" s="14" t="s">
        <v>30</v>
      </c>
      <c r="M194" s="15" t="str">
        <f t="shared" si="10"/>
        <v>I</v>
      </c>
      <c r="N194">
        <v>192</v>
      </c>
    </row>
    <row r="195" spans="1:14" ht="15" customHeight="1" x14ac:dyDescent="0.3">
      <c r="A195" s="8" t="s">
        <v>18</v>
      </c>
      <c r="B195" s="8" t="s">
        <v>19</v>
      </c>
      <c r="C195" s="9" t="s">
        <v>156</v>
      </c>
      <c r="D195" s="8" t="s">
        <v>157</v>
      </c>
      <c r="E195" s="10">
        <v>1</v>
      </c>
      <c r="F195" s="11">
        <v>1</v>
      </c>
      <c r="G195" s="11">
        <f t="shared" si="11"/>
        <v>0</v>
      </c>
      <c r="H195" s="11">
        <f t="shared" si="13"/>
        <v>0</v>
      </c>
      <c r="I195" s="12">
        <f t="shared" si="12"/>
        <v>0</v>
      </c>
      <c r="J195" s="13" t="s">
        <v>43</v>
      </c>
      <c r="K195" s="13" t="s">
        <v>47</v>
      </c>
      <c r="L195" s="14" t="s">
        <v>32</v>
      </c>
      <c r="M195" s="15" t="s">
        <v>38</v>
      </c>
      <c r="N195">
        <v>193</v>
      </c>
    </row>
    <row r="196" spans="1:14" ht="15" customHeight="1" x14ac:dyDescent="0.3">
      <c r="A196" s="8" t="s">
        <v>18</v>
      </c>
      <c r="B196" s="8" t="s">
        <v>19</v>
      </c>
      <c r="C196" s="9" t="s">
        <v>156</v>
      </c>
      <c r="D196" s="8" t="s">
        <v>157</v>
      </c>
      <c r="E196" s="10">
        <v>1</v>
      </c>
      <c r="F196" s="11">
        <v>1</v>
      </c>
      <c r="G196" s="11">
        <f t="shared" si="11"/>
        <v>0</v>
      </c>
      <c r="H196" s="11">
        <f t="shared" si="13"/>
        <v>0</v>
      </c>
      <c r="I196" s="12">
        <f t="shared" si="12"/>
        <v>0</v>
      </c>
      <c r="J196" s="13" t="s">
        <v>43</v>
      </c>
      <c r="K196" s="13" t="s">
        <v>47</v>
      </c>
      <c r="L196" s="14" t="s">
        <v>39</v>
      </c>
      <c r="M196" s="15" t="str">
        <f t="shared" ref="M196:M259" si="15">L196</f>
        <v>F</v>
      </c>
      <c r="N196">
        <v>194</v>
      </c>
    </row>
    <row r="197" spans="1:14" ht="15" customHeight="1" x14ac:dyDescent="0.3">
      <c r="A197" s="8" t="s">
        <v>18</v>
      </c>
      <c r="B197" s="8" t="s">
        <v>19</v>
      </c>
      <c r="C197" s="9" t="s">
        <v>156</v>
      </c>
      <c r="D197" s="8" t="s">
        <v>157</v>
      </c>
      <c r="E197" s="10">
        <v>2</v>
      </c>
      <c r="F197" s="11">
        <v>2</v>
      </c>
      <c r="G197" s="11">
        <f t="shared" si="11"/>
        <v>0</v>
      </c>
      <c r="H197" s="11">
        <f t="shared" si="13"/>
        <v>0</v>
      </c>
      <c r="I197" s="12">
        <f t="shared" si="12"/>
        <v>0</v>
      </c>
      <c r="J197" s="13" t="s">
        <v>21</v>
      </c>
      <c r="K197" s="13" t="s">
        <v>47</v>
      </c>
      <c r="L197" s="14" t="s">
        <v>40</v>
      </c>
      <c r="M197" s="15" t="str">
        <f t="shared" si="15"/>
        <v>G</v>
      </c>
      <c r="N197">
        <v>195</v>
      </c>
    </row>
    <row r="198" spans="1:14" ht="15" customHeight="1" x14ac:dyDescent="0.3">
      <c r="A198" s="8" t="s">
        <v>18</v>
      </c>
      <c r="B198" s="8" t="s">
        <v>19</v>
      </c>
      <c r="C198" s="9" t="s">
        <v>156</v>
      </c>
      <c r="D198" s="8" t="s">
        <v>157</v>
      </c>
      <c r="E198" s="10">
        <v>1</v>
      </c>
      <c r="F198" s="11">
        <v>2</v>
      </c>
      <c r="G198" s="11">
        <f t="shared" si="11"/>
        <v>0</v>
      </c>
      <c r="H198" s="11">
        <f t="shared" si="13"/>
        <v>0</v>
      </c>
      <c r="I198" s="12">
        <f t="shared" si="12"/>
        <v>0</v>
      </c>
      <c r="J198" s="13" t="s">
        <v>21</v>
      </c>
      <c r="K198" s="13" t="s">
        <v>47</v>
      </c>
      <c r="L198" s="14" t="s">
        <v>40</v>
      </c>
      <c r="M198" s="15" t="str">
        <f t="shared" si="15"/>
        <v>G</v>
      </c>
      <c r="N198">
        <v>196</v>
      </c>
    </row>
    <row r="199" spans="1:14" ht="15" customHeight="1" x14ac:dyDescent="0.3">
      <c r="A199" s="8" t="s">
        <v>18</v>
      </c>
      <c r="B199" s="8" t="s">
        <v>19</v>
      </c>
      <c r="C199" s="9" t="s">
        <v>156</v>
      </c>
      <c r="D199" s="8" t="s">
        <v>157</v>
      </c>
      <c r="E199" s="10">
        <v>2</v>
      </c>
      <c r="F199" s="11">
        <v>1</v>
      </c>
      <c r="G199" s="11">
        <f t="shared" ref="G199:G262" si="16">IF(E199-F199&lt;0,0,E199-F199)</f>
        <v>1</v>
      </c>
      <c r="H199" s="11">
        <f t="shared" si="13"/>
        <v>1</v>
      </c>
      <c r="I199" s="12">
        <f t="shared" ref="I199:I262" si="17">G199/SUM(F199:G199)</f>
        <v>0.5</v>
      </c>
      <c r="J199" s="13" t="s">
        <v>26</v>
      </c>
      <c r="K199" s="13" t="s">
        <v>47</v>
      </c>
      <c r="L199" s="14" t="s">
        <v>30</v>
      </c>
      <c r="M199" s="15" t="str">
        <f t="shared" si="15"/>
        <v>I</v>
      </c>
      <c r="N199">
        <v>197</v>
      </c>
    </row>
    <row r="200" spans="1:14" ht="15" customHeight="1" x14ac:dyDescent="0.3">
      <c r="A200" s="8" t="s">
        <v>18</v>
      </c>
      <c r="B200" s="8" t="s">
        <v>19</v>
      </c>
      <c r="C200" s="9" t="s">
        <v>156</v>
      </c>
      <c r="D200" s="8" t="s">
        <v>157</v>
      </c>
      <c r="E200" s="10">
        <v>5</v>
      </c>
      <c r="F200" s="11">
        <v>0</v>
      </c>
      <c r="G200" s="11">
        <f t="shared" si="16"/>
        <v>5</v>
      </c>
      <c r="H200" s="11">
        <f t="shared" ref="H200:H263" si="18">IF(G200&gt;0, G200, 0)</f>
        <v>5</v>
      </c>
      <c r="I200" s="12">
        <f t="shared" si="17"/>
        <v>1</v>
      </c>
      <c r="J200" s="13" t="s">
        <v>21</v>
      </c>
      <c r="K200" s="13" t="s">
        <v>47</v>
      </c>
      <c r="L200" s="14" t="s">
        <v>35</v>
      </c>
      <c r="M200" s="15" t="str">
        <f t="shared" si="15"/>
        <v>K</v>
      </c>
      <c r="N200">
        <v>198</v>
      </c>
    </row>
    <row r="201" spans="1:14" ht="15" customHeight="1" x14ac:dyDescent="0.3">
      <c r="A201" s="8" t="s">
        <v>18</v>
      </c>
      <c r="B201" s="8" t="s">
        <v>19</v>
      </c>
      <c r="C201" s="9" t="s">
        <v>156</v>
      </c>
      <c r="D201" s="8" t="s">
        <v>157</v>
      </c>
      <c r="E201" s="10">
        <v>5</v>
      </c>
      <c r="F201" s="11">
        <v>5</v>
      </c>
      <c r="G201" s="11">
        <f t="shared" si="16"/>
        <v>0</v>
      </c>
      <c r="H201" s="11">
        <f t="shared" si="18"/>
        <v>0</v>
      </c>
      <c r="I201" s="12">
        <f t="shared" si="17"/>
        <v>0</v>
      </c>
      <c r="J201" s="13" t="s">
        <v>34</v>
      </c>
      <c r="K201" s="13" t="s">
        <v>47</v>
      </c>
      <c r="L201" s="14" t="s">
        <v>35</v>
      </c>
      <c r="M201" s="15" t="str">
        <f t="shared" si="15"/>
        <v>K</v>
      </c>
      <c r="N201">
        <v>199</v>
      </c>
    </row>
    <row r="202" spans="1:14" ht="15" customHeight="1" x14ac:dyDescent="0.3">
      <c r="A202" s="8" t="s">
        <v>18</v>
      </c>
      <c r="B202" s="8" t="s">
        <v>19</v>
      </c>
      <c r="C202" s="9" t="s">
        <v>156</v>
      </c>
      <c r="D202" s="8" t="s">
        <v>157</v>
      </c>
      <c r="E202" s="10">
        <v>1</v>
      </c>
      <c r="F202" s="11">
        <v>0</v>
      </c>
      <c r="G202" s="11">
        <f t="shared" si="16"/>
        <v>1</v>
      </c>
      <c r="H202" s="11">
        <f t="shared" si="18"/>
        <v>1</v>
      </c>
      <c r="I202" s="12">
        <f t="shared" si="17"/>
        <v>1</v>
      </c>
      <c r="J202" s="13" t="s">
        <v>158</v>
      </c>
      <c r="K202" s="13" t="s">
        <v>47</v>
      </c>
      <c r="L202" s="14" t="s">
        <v>62</v>
      </c>
      <c r="M202" s="15" t="str">
        <f t="shared" si="15"/>
        <v>M</v>
      </c>
      <c r="N202">
        <v>200</v>
      </c>
    </row>
    <row r="203" spans="1:14" ht="15" customHeight="1" x14ac:dyDescent="0.3">
      <c r="A203" s="8" t="s">
        <v>18</v>
      </c>
      <c r="B203" s="8" t="s">
        <v>19</v>
      </c>
      <c r="C203" s="9" t="s">
        <v>156</v>
      </c>
      <c r="D203" s="8" t="s">
        <v>157</v>
      </c>
      <c r="E203" s="10">
        <v>1</v>
      </c>
      <c r="F203" s="11">
        <v>0</v>
      </c>
      <c r="G203" s="11">
        <f t="shared" si="16"/>
        <v>1</v>
      </c>
      <c r="H203" s="11">
        <f t="shared" si="18"/>
        <v>1</v>
      </c>
      <c r="I203" s="12">
        <f t="shared" si="17"/>
        <v>1</v>
      </c>
      <c r="J203" s="13" t="s">
        <v>159</v>
      </c>
      <c r="K203" s="13" t="s">
        <v>47</v>
      </c>
      <c r="L203" s="14" t="s">
        <v>119</v>
      </c>
      <c r="M203" s="15" t="str">
        <f t="shared" si="15"/>
        <v>N</v>
      </c>
      <c r="N203">
        <v>201</v>
      </c>
    </row>
    <row r="204" spans="1:14" ht="15" customHeight="1" x14ac:dyDescent="0.3">
      <c r="A204" s="8" t="s">
        <v>18</v>
      </c>
      <c r="B204" s="8" t="s">
        <v>19</v>
      </c>
      <c r="C204" s="9" t="s">
        <v>156</v>
      </c>
      <c r="D204" s="8" t="s">
        <v>157</v>
      </c>
      <c r="E204" s="10">
        <v>1</v>
      </c>
      <c r="F204" s="11">
        <v>0</v>
      </c>
      <c r="G204" s="11">
        <f t="shared" si="16"/>
        <v>1</v>
      </c>
      <c r="H204" s="11">
        <f t="shared" si="18"/>
        <v>1</v>
      </c>
      <c r="I204" s="12">
        <f t="shared" si="17"/>
        <v>1</v>
      </c>
      <c r="J204" s="13" t="s">
        <v>160</v>
      </c>
      <c r="K204" s="13" t="s">
        <v>47</v>
      </c>
      <c r="L204" s="14" t="s">
        <v>119</v>
      </c>
      <c r="M204" s="15" t="str">
        <f t="shared" si="15"/>
        <v>N</v>
      </c>
      <c r="N204">
        <v>202</v>
      </c>
    </row>
    <row r="205" spans="1:14" ht="15" customHeight="1" x14ac:dyDescent="0.3">
      <c r="A205" s="8" t="s">
        <v>18</v>
      </c>
      <c r="B205" s="8" t="s">
        <v>19</v>
      </c>
      <c r="C205" s="9" t="s">
        <v>156</v>
      </c>
      <c r="D205" s="8" t="s">
        <v>157</v>
      </c>
      <c r="E205" s="10">
        <v>122</v>
      </c>
      <c r="F205" s="11">
        <v>158</v>
      </c>
      <c r="G205" s="11">
        <f t="shared" si="16"/>
        <v>0</v>
      </c>
      <c r="H205" s="11">
        <f t="shared" si="18"/>
        <v>0</v>
      </c>
      <c r="I205" s="12">
        <f t="shared" si="17"/>
        <v>0</v>
      </c>
      <c r="J205" s="13" t="s">
        <v>21</v>
      </c>
      <c r="K205" s="13" t="s">
        <v>47</v>
      </c>
      <c r="L205" s="14" t="s">
        <v>119</v>
      </c>
      <c r="M205" s="15" t="str">
        <f t="shared" si="15"/>
        <v>N</v>
      </c>
      <c r="N205">
        <v>203</v>
      </c>
    </row>
    <row r="206" spans="1:14" ht="15" customHeight="1" x14ac:dyDescent="0.3">
      <c r="A206" s="8" t="s">
        <v>18</v>
      </c>
      <c r="B206" s="8" t="s">
        <v>19</v>
      </c>
      <c r="C206" s="9" t="s">
        <v>156</v>
      </c>
      <c r="D206" s="8" t="s">
        <v>157</v>
      </c>
      <c r="E206" s="10">
        <v>3</v>
      </c>
      <c r="F206" s="11">
        <v>0</v>
      </c>
      <c r="G206" s="11">
        <f t="shared" si="16"/>
        <v>3</v>
      </c>
      <c r="H206" s="11">
        <f t="shared" si="18"/>
        <v>3</v>
      </c>
      <c r="I206" s="12">
        <f t="shared" si="17"/>
        <v>1</v>
      </c>
      <c r="J206" s="13" t="s">
        <v>161</v>
      </c>
      <c r="K206" s="13" t="s">
        <v>47</v>
      </c>
      <c r="L206" s="14" t="s">
        <v>83</v>
      </c>
      <c r="M206" s="15" t="str">
        <f t="shared" si="15"/>
        <v>O</v>
      </c>
      <c r="N206">
        <v>204</v>
      </c>
    </row>
    <row r="207" spans="1:14" ht="15" customHeight="1" x14ac:dyDescent="0.3">
      <c r="A207" s="8" t="s">
        <v>18</v>
      </c>
      <c r="B207" s="8" t="s">
        <v>19</v>
      </c>
      <c r="C207" s="9" t="s">
        <v>156</v>
      </c>
      <c r="D207" s="8" t="s">
        <v>157</v>
      </c>
      <c r="E207" s="10">
        <v>5</v>
      </c>
      <c r="F207" s="11">
        <v>1</v>
      </c>
      <c r="G207" s="11">
        <f t="shared" si="16"/>
        <v>4</v>
      </c>
      <c r="H207" s="11">
        <f t="shared" si="18"/>
        <v>4</v>
      </c>
      <c r="I207" s="12">
        <f t="shared" si="17"/>
        <v>0.8</v>
      </c>
      <c r="J207" s="13" t="s">
        <v>21</v>
      </c>
      <c r="K207" s="13" t="s">
        <v>47</v>
      </c>
      <c r="L207" s="14" t="s">
        <v>83</v>
      </c>
      <c r="M207" s="15" t="str">
        <f t="shared" si="15"/>
        <v>O</v>
      </c>
      <c r="N207">
        <v>205</v>
      </c>
    </row>
    <row r="208" spans="1:14" ht="15" customHeight="1" x14ac:dyDescent="0.3">
      <c r="A208" s="8" t="s">
        <v>18</v>
      </c>
      <c r="B208" s="8" t="s">
        <v>19</v>
      </c>
      <c r="C208" s="9" t="s">
        <v>156</v>
      </c>
      <c r="D208" s="8" t="s">
        <v>157</v>
      </c>
      <c r="E208" s="10">
        <v>15</v>
      </c>
      <c r="F208" s="11">
        <v>21</v>
      </c>
      <c r="G208" s="11">
        <f t="shared" si="16"/>
        <v>0</v>
      </c>
      <c r="H208" s="11">
        <f t="shared" si="18"/>
        <v>0</v>
      </c>
      <c r="I208" s="12">
        <f t="shared" si="17"/>
        <v>0</v>
      </c>
      <c r="J208" s="13" t="s">
        <v>121</v>
      </c>
      <c r="K208" s="13" t="s">
        <v>47</v>
      </c>
      <c r="L208" s="14" t="s">
        <v>63</v>
      </c>
      <c r="M208" s="15" t="str">
        <f t="shared" si="15"/>
        <v>P</v>
      </c>
      <c r="N208">
        <v>206</v>
      </c>
    </row>
    <row r="209" spans="1:14" ht="15" customHeight="1" x14ac:dyDescent="0.3">
      <c r="A209" s="8" t="s">
        <v>18</v>
      </c>
      <c r="B209" s="8" t="s">
        <v>19</v>
      </c>
      <c r="C209" s="9" t="s">
        <v>162</v>
      </c>
      <c r="D209" s="8" t="s">
        <v>163</v>
      </c>
      <c r="E209" s="10">
        <v>1</v>
      </c>
      <c r="F209" s="11">
        <v>0</v>
      </c>
      <c r="G209" s="11">
        <f t="shared" si="16"/>
        <v>1</v>
      </c>
      <c r="H209" s="11">
        <f t="shared" si="18"/>
        <v>1</v>
      </c>
      <c r="I209" s="12">
        <f t="shared" si="17"/>
        <v>1</v>
      </c>
      <c r="J209" s="13" t="s">
        <v>28</v>
      </c>
      <c r="K209" s="13" t="s">
        <v>47</v>
      </c>
      <c r="L209" s="14" t="s">
        <v>32</v>
      </c>
      <c r="M209" s="15" t="s">
        <v>33</v>
      </c>
      <c r="N209">
        <v>207</v>
      </c>
    </row>
    <row r="210" spans="1:14" ht="15" customHeight="1" x14ac:dyDescent="0.3">
      <c r="A210" s="8" t="s">
        <v>18</v>
      </c>
      <c r="B210" s="8" t="s">
        <v>19</v>
      </c>
      <c r="C210" s="9" t="s">
        <v>162</v>
      </c>
      <c r="D210" s="8" t="s">
        <v>163</v>
      </c>
      <c r="E210" s="10">
        <v>1</v>
      </c>
      <c r="F210" s="11">
        <v>1</v>
      </c>
      <c r="G210" s="11">
        <f t="shared" si="16"/>
        <v>0</v>
      </c>
      <c r="H210" s="11">
        <f t="shared" si="18"/>
        <v>0</v>
      </c>
      <c r="I210" s="12">
        <f t="shared" si="17"/>
        <v>0</v>
      </c>
      <c r="J210" s="13" t="s">
        <v>43</v>
      </c>
      <c r="K210" s="13" t="s">
        <v>47</v>
      </c>
      <c r="L210" s="14" t="s">
        <v>39</v>
      </c>
      <c r="M210" s="15" t="str">
        <f t="shared" si="15"/>
        <v>F</v>
      </c>
      <c r="N210">
        <v>208</v>
      </c>
    </row>
    <row r="211" spans="1:14" ht="15" customHeight="1" x14ac:dyDescent="0.3">
      <c r="A211" s="8" t="s">
        <v>18</v>
      </c>
      <c r="B211" s="8" t="s">
        <v>19</v>
      </c>
      <c r="C211" s="9" t="s">
        <v>162</v>
      </c>
      <c r="D211" s="8" t="s">
        <v>163</v>
      </c>
      <c r="E211" s="10">
        <v>1</v>
      </c>
      <c r="F211" s="11">
        <v>1</v>
      </c>
      <c r="G211" s="11">
        <f t="shared" si="16"/>
        <v>0</v>
      </c>
      <c r="H211" s="11">
        <f t="shared" si="18"/>
        <v>0</v>
      </c>
      <c r="I211" s="12">
        <f t="shared" si="17"/>
        <v>0</v>
      </c>
      <c r="J211" s="13" t="s">
        <v>164</v>
      </c>
      <c r="K211" s="13" t="s">
        <v>47</v>
      </c>
      <c r="L211" s="14" t="s">
        <v>40</v>
      </c>
      <c r="M211" s="15" t="str">
        <f t="shared" si="15"/>
        <v>G</v>
      </c>
      <c r="N211">
        <v>209</v>
      </c>
    </row>
    <row r="212" spans="1:14" ht="15" customHeight="1" x14ac:dyDescent="0.3">
      <c r="A212" s="8" t="s">
        <v>18</v>
      </c>
      <c r="B212" s="8" t="s">
        <v>19</v>
      </c>
      <c r="C212" s="9" t="s">
        <v>162</v>
      </c>
      <c r="D212" s="8" t="s">
        <v>163</v>
      </c>
      <c r="E212" s="10">
        <v>2</v>
      </c>
      <c r="F212" s="11">
        <v>1</v>
      </c>
      <c r="G212" s="11">
        <f t="shared" si="16"/>
        <v>1</v>
      </c>
      <c r="H212" s="11">
        <f t="shared" si="18"/>
        <v>1</v>
      </c>
      <c r="I212" s="12">
        <f t="shared" si="17"/>
        <v>0.5</v>
      </c>
      <c r="J212" s="13" t="s">
        <v>115</v>
      </c>
      <c r="K212" s="13" t="s">
        <v>47</v>
      </c>
      <c r="L212" s="14" t="s">
        <v>30</v>
      </c>
      <c r="M212" s="15" t="str">
        <f t="shared" si="15"/>
        <v>I</v>
      </c>
      <c r="N212">
        <v>210</v>
      </c>
    </row>
    <row r="213" spans="1:14" ht="15" customHeight="1" x14ac:dyDescent="0.3">
      <c r="A213" s="8" t="s">
        <v>18</v>
      </c>
      <c r="B213" s="8" t="s">
        <v>19</v>
      </c>
      <c r="C213" s="9" t="s">
        <v>162</v>
      </c>
      <c r="D213" s="8" t="s">
        <v>163</v>
      </c>
      <c r="E213" s="10">
        <v>2</v>
      </c>
      <c r="F213" s="11">
        <v>1</v>
      </c>
      <c r="G213" s="11">
        <f t="shared" si="16"/>
        <v>1</v>
      </c>
      <c r="H213" s="11">
        <f t="shared" si="18"/>
        <v>1</v>
      </c>
      <c r="I213" s="12">
        <f t="shared" si="17"/>
        <v>0.5</v>
      </c>
      <c r="J213" s="13" t="s">
        <v>165</v>
      </c>
      <c r="K213" s="13" t="s">
        <v>47</v>
      </c>
      <c r="L213" s="14" t="s">
        <v>35</v>
      </c>
      <c r="M213" s="15" t="str">
        <f t="shared" si="15"/>
        <v>K</v>
      </c>
      <c r="N213">
        <v>211</v>
      </c>
    </row>
    <row r="214" spans="1:14" ht="15" customHeight="1" x14ac:dyDescent="0.3">
      <c r="A214" s="8" t="s">
        <v>18</v>
      </c>
      <c r="B214" s="8" t="s">
        <v>19</v>
      </c>
      <c r="C214" s="9" t="s">
        <v>162</v>
      </c>
      <c r="D214" s="8" t="s">
        <v>163</v>
      </c>
      <c r="E214" s="10">
        <v>1</v>
      </c>
      <c r="F214" s="11">
        <v>0</v>
      </c>
      <c r="G214" s="11">
        <f t="shared" si="16"/>
        <v>1</v>
      </c>
      <c r="H214" s="11">
        <f t="shared" si="18"/>
        <v>1</v>
      </c>
      <c r="I214" s="12">
        <f t="shared" si="17"/>
        <v>1</v>
      </c>
      <c r="J214" s="13" t="s">
        <v>21</v>
      </c>
      <c r="K214" s="13" t="s">
        <v>47</v>
      </c>
      <c r="L214" s="14" t="s">
        <v>35</v>
      </c>
      <c r="M214" s="15" t="str">
        <f t="shared" si="15"/>
        <v>K</v>
      </c>
      <c r="N214">
        <v>212</v>
      </c>
    </row>
    <row r="215" spans="1:14" ht="15" customHeight="1" x14ac:dyDescent="0.3">
      <c r="A215" s="8" t="s">
        <v>18</v>
      </c>
      <c r="B215" s="8" t="s">
        <v>19</v>
      </c>
      <c r="C215" s="9" t="s">
        <v>162</v>
      </c>
      <c r="D215" s="8" t="s">
        <v>163</v>
      </c>
      <c r="E215" s="10">
        <v>4</v>
      </c>
      <c r="F215" s="11">
        <v>0</v>
      </c>
      <c r="G215" s="11">
        <f t="shared" si="16"/>
        <v>4</v>
      </c>
      <c r="H215" s="11">
        <f t="shared" si="18"/>
        <v>4</v>
      </c>
      <c r="I215" s="12">
        <f t="shared" si="17"/>
        <v>1</v>
      </c>
      <c r="J215" s="13" t="s">
        <v>21</v>
      </c>
      <c r="K215" s="13" t="s">
        <v>47</v>
      </c>
      <c r="L215" s="14" t="s">
        <v>62</v>
      </c>
      <c r="M215" s="15" t="str">
        <f t="shared" si="15"/>
        <v>M</v>
      </c>
      <c r="N215">
        <v>213</v>
      </c>
    </row>
    <row r="216" spans="1:14" ht="15" customHeight="1" x14ac:dyDescent="0.3">
      <c r="A216" s="8" t="s">
        <v>18</v>
      </c>
      <c r="B216" s="8" t="s">
        <v>19</v>
      </c>
      <c r="C216" s="9" t="s">
        <v>166</v>
      </c>
      <c r="D216" s="8" t="str">
        <f t="shared" ref="D216:D260" si="19">TRIM(PROPER(C216))</f>
        <v>Information Technology Division</v>
      </c>
      <c r="E216" s="10">
        <v>1</v>
      </c>
      <c r="F216" s="11">
        <v>1</v>
      </c>
      <c r="G216" s="11">
        <f t="shared" si="16"/>
        <v>0</v>
      </c>
      <c r="H216" s="11">
        <f t="shared" si="18"/>
        <v>0</v>
      </c>
      <c r="I216" s="12">
        <f t="shared" si="17"/>
        <v>0</v>
      </c>
      <c r="J216" s="13" t="s">
        <v>28</v>
      </c>
      <c r="K216" s="13" t="s">
        <v>47</v>
      </c>
      <c r="L216" s="14" t="s">
        <v>32</v>
      </c>
      <c r="M216" s="15" t="s">
        <v>33</v>
      </c>
      <c r="N216">
        <v>214</v>
      </c>
    </row>
    <row r="217" spans="1:14" ht="15" customHeight="1" x14ac:dyDescent="0.3">
      <c r="A217" s="8" t="s">
        <v>18</v>
      </c>
      <c r="B217" s="8" t="s">
        <v>19</v>
      </c>
      <c r="C217" s="9" t="s">
        <v>166</v>
      </c>
      <c r="D217" s="8" t="str">
        <f t="shared" si="19"/>
        <v>Information Technology Division</v>
      </c>
      <c r="E217" s="10">
        <v>2</v>
      </c>
      <c r="F217" s="11">
        <v>0</v>
      </c>
      <c r="G217" s="11">
        <f t="shared" si="16"/>
        <v>2</v>
      </c>
      <c r="H217" s="11">
        <f t="shared" si="18"/>
        <v>2</v>
      </c>
      <c r="I217" s="12">
        <f t="shared" si="17"/>
        <v>1</v>
      </c>
      <c r="J217" s="13" t="s">
        <v>43</v>
      </c>
      <c r="K217" s="13" t="s">
        <v>47</v>
      </c>
      <c r="L217" s="14" t="s">
        <v>39</v>
      </c>
      <c r="M217" s="15" t="str">
        <f t="shared" si="15"/>
        <v>F</v>
      </c>
      <c r="N217">
        <v>215</v>
      </c>
    </row>
    <row r="218" spans="1:14" ht="15" customHeight="1" x14ac:dyDescent="0.3">
      <c r="A218" s="8" t="s">
        <v>18</v>
      </c>
      <c r="B218" s="8" t="s">
        <v>19</v>
      </c>
      <c r="C218" s="9" t="s">
        <v>166</v>
      </c>
      <c r="D218" s="8" t="str">
        <f t="shared" si="19"/>
        <v>Information Technology Division</v>
      </c>
      <c r="E218" s="10">
        <v>2</v>
      </c>
      <c r="F218" s="11">
        <v>1</v>
      </c>
      <c r="G218" s="11">
        <f t="shared" si="16"/>
        <v>1</v>
      </c>
      <c r="H218" s="11">
        <f t="shared" si="18"/>
        <v>1</v>
      </c>
      <c r="I218" s="12">
        <f t="shared" si="17"/>
        <v>0.5</v>
      </c>
      <c r="J218" s="13" t="s">
        <v>43</v>
      </c>
      <c r="K218" s="13" t="s">
        <v>47</v>
      </c>
      <c r="L218" s="14" t="s">
        <v>40</v>
      </c>
      <c r="M218" s="15" t="str">
        <f t="shared" si="15"/>
        <v>G</v>
      </c>
      <c r="N218">
        <v>216</v>
      </c>
    </row>
    <row r="219" spans="1:14" ht="15" customHeight="1" x14ac:dyDescent="0.3">
      <c r="A219" s="8" t="s">
        <v>18</v>
      </c>
      <c r="B219" s="8" t="s">
        <v>19</v>
      </c>
      <c r="C219" s="9" t="s">
        <v>166</v>
      </c>
      <c r="D219" s="8" t="str">
        <f t="shared" si="19"/>
        <v>Information Technology Division</v>
      </c>
      <c r="E219" s="10">
        <v>5</v>
      </c>
      <c r="F219" s="11">
        <v>2</v>
      </c>
      <c r="G219" s="11">
        <f t="shared" si="16"/>
        <v>3</v>
      </c>
      <c r="H219" s="11">
        <f t="shared" si="18"/>
        <v>3</v>
      </c>
      <c r="I219" s="12">
        <f t="shared" si="17"/>
        <v>0.6</v>
      </c>
      <c r="J219" s="13" t="s">
        <v>167</v>
      </c>
      <c r="K219" s="13" t="s">
        <v>47</v>
      </c>
      <c r="L219" s="14" t="s">
        <v>30</v>
      </c>
      <c r="M219" s="15" t="str">
        <f t="shared" si="15"/>
        <v>I</v>
      </c>
      <c r="N219">
        <v>217</v>
      </c>
    </row>
    <row r="220" spans="1:14" ht="15" customHeight="1" x14ac:dyDescent="0.3">
      <c r="A220" s="8" t="s">
        <v>18</v>
      </c>
      <c r="B220" s="8" t="s">
        <v>19</v>
      </c>
      <c r="C220" s="9" t="s">
        <v>166</v>
      </c>
      <c r="D220" s="8" t="str">
        <f t="shared" si="19"/>
        <v>Information Technology Division</v>
      </c>
      <c r="E220" s="10">
        <v>4</v>
      </c>
      <c r="F220" s="11">
        <v>3</v>
      </c>
      <c r="G220" s="11">
        <f t="shared" si="16"/>
        <v>1</v>
      </c>
      <c r="H220" s="11">
        <f t="shared" si="18"/>
        <v>1</v>
      </c>
      <c r="I220" s="12">
        <f t="shared" si="17"/>
        <v>0.25</v>
      </c>
      <c r="J220" s="13" t="s">
        <v>117</v>
      </c>
      <c r="K220" s="13" t="s">
        <v>47</v>
      </c>
      <c r="L220" s="14" t="s">
        <v>35</v>
      </c>
      <c r="M220" s="15" t="str">
        <f t="shared" si="15"/>
        <v>K</v>
      </c>
      <c r="N220">
        <v>218</v>
      </c>
    </row>
    <row r="221" spans="1:14" ht="15" customHeight="1" x14ac:dyDescent="0.3">
      <c r="A221" s="8" t="s">
        <v>18</v>
      </c>
      <c r="B221" s="8" t="s">
        <v>19</v>
      </c>
      <c r="C221" s="9" t="s">
        <v>166</v>
      </c>
      <c r="D221" s="8" t="str">
        <f t="shared" si="19"/>
        <v>Information Technology Division</v>
      </c>
      <c r="E221" s="10">
        <v>2</v>
      </c>
      <c r="F221" s="11">
        <v>0</v>
      </c>
      <c r="G221" s="11">
        <f t="shared" si="16"/>
        <v>2</v>
      </c>
      <c r="H221" s="11">
        <f t="shared" si="18"/>
        <v>2</v>
      </c>
      <c r="I221" s="12">
        <f t="shared" si="17"/>
        <v>1</v>
      </c>
      <c r="J221" s="13" t="s">
        <v>21</v>
      </c>
      <c r="K221" s="13" t="s">
        <v>47</v>
      </c>
      <c r="L221" s="14" t="s">
        <v>139</v>
      </c>
      <c r="M221" s="15" t="str">
        <f t="shared" si="15"/>
        <v>L</v>
      </c>
      <c r="N221">
        <v>219</v>
      </c>
    </row>
    <row r="222" spans="1:14" ht="15" customHeight="1" x14ac:dyDescent="0.3">
      <c r="A222" s="8" t="s">
        <v>18</v>
      </c>
      <c r="B222" s="8" t="s">
        <v>19</v>
      </c>
      <c r="C222" s="9" t="s">
        <v>166</v>
      </c>
      <c r="D222" s="8" t="str">
        <f t="shared" si="19"/>
        <v>Information Technology Division</v>
      </c>
      <c r="E222" s="10">
        <v>6</v>
      </c>
      <c r="F222" s="11">
        <v>2</v>
      </c>
      <c r="G222" s="11">
        <f t="shared" si="16"/>
        <v>4</v>
      </c>
      <c r="H222" s="11">
        <f t="shared" si="18"/>
        <v>4</v>
      </c>
      <c r="I222" s="12">
        <f t="shared" si="17"/>
        <v>0.66666666666666663</v>
      </c>
      <c r="J222" s="13" t="s">
        <v>21</v>
      </c>
      <c r="K222" s="13" t="s">
        <v>47</v>
      </c>
      <c r="L222" s="14" t="s">
        <v>62</v>
      </c>
      <c r="M222" s="15" t="str">
        <f t="shared" si="15"/>
        <v>M</v>
      </c>
      <c r="N222">
        <v>220</v>
      </c>
    </row>
    <row r="223" spans="1:14" ht="15" customHeight="1" x14ac:dyDescent="0.3">
      <c r="A223" s="8" t="s">
        <v>18</v>
      </c>
      <c r="B223" s="8" t="s">
        <v>19</v>
      </c>
      <c r="C223" s="9" t="s">
        <v>168</v>
      </c>
      <c r="D223" s="8" t="str">
        <f t="shared" si="19"/>
        <v>Legal Unit</v>
      </c>
      <c r="E223" s="10">
        <v>1</v>
      </c>
      <c r="F223" s="11">
        <v>0</v>
      </c>
      <c r="G223" s="11">
        <f t="shared" si="16"/>
        <v>1</v>
      </c>
      <c r="H223" s="11">
        <f t="shared" si="18"/>
        <v>1</v>
      </c>
      <c r="I223" s="12">
        <f t="shared" si="17"/>
        <v>1</v>
      </c>
      <c r="J223" s="13" t="s">
        <v>43</v>
      </c>
      <c r="K223" s="13" t="s">
        <v>47</v>
      </c>
      <c r="L223" s="14" t="s">
        <v>32</v>
      </c>
      <c r="M223" s="15" t="s">
        <v>38</v>
      </c>
      <c r="N223">
        <v>221</v>
      </c>
    </row>
    <row r="224" spans="1:14" ht="15" customHeight="1" x14ac:dyDescent="0.3">
      <c r="A224" s="8" t="s">
        <v>18</v>
      </c>
      <c r="B224" s="8" t="s">
        <v>19</v>
      </c>
      <c r="C224" s="9" t="s">
        <v>168</v>
      </c>
      <c r="D224" s="8" t="str">
        <f t="shared" si="19"/>
        <v>Legal Unit</v>
      </c>
      <c r="E224" s="10">
        <v>2</v>
      </c>
      <c r="F224" s="11">
        <v>0</v>
      </c>
      <c r="G224" s="11">
        <f t="shared" si="16"/>
        <v>2</v>
      </c>
      <c r="H224" s="11">
        <f t="shared" si="18"/>
        <v>2</v>
      </c>
      <c r="I224" s="12">
        <f t="shared" si="17"/>
        <v>1</v>
      </c>
      <c r="J224" s="13" t="s">
        <v>43</v>
      </c>
      <c r="K224" s="13" t="s">
        <v>47</v>
      </c>
      <c r="L224" s="14" t="s">
        <v>39</v>
      </c>
      <c r="M224" s="15" t="str">
        <f t="shared" si="15"/>
        <v>F</v>
      </c>
      <c r="N224">
        <v>222</v>
      </c>
    </row>
    <row r="225" spans="1:14" ht="15" customHeight="1" x14ac:dyDescent="0.3">
      <c r="A225" s="8" t="s">
        <v>18</v>
      </c>
      <c r="B225" s="8" t="s">
        <v>19</v>
      </c>
      <c r="C225" s="9" t="s">
        <v>169</v>
      </c>
      <c r="D225" s="8" t="str">
        <f t="shared" si="19"/>
        <v>Internal Audit Unit</v>
      </c>
      <c r="E225" s="10">
        <v>1</v>
      </c>
      <c r="F225" s="11">
        <v>1</v>
      </c>
      <c r="G225" s="11">
        <f t="shared" si="16"/>
        <v>0</v>
      </c>
      <c r="H225" s="11">
        <f t="shared" si="18"/>
        <v>0</v>
      </c>
      <c r="I225" s="12">
        <f t="shared" si="17"/>
        <v>0</v>
      </c>
      <c r="J225" s="13" t="s">
        <v>43</v>
      </c>
      <c r="K225" s="13" t="s">
        <v>47</v>
      </c>
      <c r="L225" s="14" t="s">
        <v>32</v>
      </c>
      <c r="M225" s="15" t="s">
        <v>38</v>
      </c>
      <c r="N225">
        <v>223</v>
      </c>
    </row>
    <row r="226" spans="1:14" ht="15" customHeight="1" x14ac:dyDescent="0.3">
      <c r="A226" s="8" t="s">
        <v>18</v>
      </c>
      <c r="B226" s="8" t="s">
        <v>19</v>
      </c>
      <c r="C226" s="9" t="s">
        <v>169</v>
      </c>
      <c r="D226" s="8" t="str">
        <f t="shared" si="19"/>
        <v>Internal Audit Unit</v>
      </c>
      <c r="E226" s="10">
        <v>2</v>
      </c>
      <c r="F226" s="11">
        <v>1</v>
      </c>
      <c r="G226" s="11">
        <f t="shared" si="16"/>
        <v>1</v>
      </c>
      <c r="H226" s="11">
        <f t="shared" si="18"/>
        <v>1</v>
      </c>
      <c r="I226" s="12">
        <f t="shared" si="17"/>
        <v>0.5</v>
      </c>
      <c r="J226" s="13" t="s">
        <v>170</v>
      </c>
      <c r="K226" s="13" t="s">
        <v>47</v>
      </c>
      <c r="L226" s="14" t="s">
        <v>39</v>
      </c>
      <c r="M226" s="15" t="str">
        <f t="shared" si="15"/>
        <v>F</v>
      </c>
      <c r="N226">
        <v>224</v>
      </c>
    </row>
    <row r="227" spans="1:14" ht="15" customHeight="1" x14ac:dyDescent="0.3">
      <c r="A227" s="8" t="s">
        <v>18</v>
      </c>
      <c r="B227" s="8" t="s">
        <v>19</v>
      </c>
      <c r="C227" s="9" t="s">
        <v>169</v>
      </c>
      <c r="D227" s="8" t="str">
        <f t="shared" si="19"/>
        <v>Internal Audit Unit</v>
      </c>
      <c r="E227" s="10">
        <v>2</v>
      </c>
      <c r="F227" s="11">
        <v>2</v>
      </c>
      <c r="G227" s="11">
        <f t="shared" si="16"/>
        <v>0</v>
      </c>
      <c r="H227" s="11">
        <f t="shared" si="18"/>
        <v>0</v>
      </c>
      <c r="I227" s="12">
        <f t="shared" si="17"/>
        <v>0</v>
      </c>
      <c r="J227" s="13" t="s">
        <v>170</v>
      </c>
      <c r="K227" s="13" t="s">
        <v>47</v>
      </c>
      <c r="L227" s="14" t="s">
        <v>40</v>
      </c>
      <c r="M227" s="15" t="str">
        <f t="shared" si="15"/>
        <v>G</v>
      </c>
      <c r="N227">
        <v>225</v>
      </c>
    </row>
    <row r="228" spans="1:14" ht="15" customHeight="1" x14ac:dyDescent="0.3">
      <c r="A228" s="8" t="s">
        <v>18</v>
      </c>
      <c r="B228" s="8" t="s">
        <v>19</v>
      </c>
      <c r="C228" s="9" t="s">
        <v>169</v>
      </c>
      <c r="D228" s="8" t="str">
        <f t="shared" si="19"/>
        <v>Internal Audit Unit</v>
      </c>
      <c r="E228" s="10">
        <v>2</v>
      </c>
      <c r="F228" s="11">
        <v>2</v>
      </c>
      <c r="G228" s="11">
        <f t="shared" si="16"/>
        <v>0</v>
      </c>
      <c r="H228" s="11">
        <f t="shared" si="18"/>
        <v>0</v>
      </c>
      <c r="I228" s="12">
        <f t="shared" si="17"/>
        <v>0</v>
      </c>
      <c r="J228" s="13" t="s">
        <v>170</v>
      </c>
      <c r="K228" s="13" t="s">
        <v>47</v>
      </c>
      <c r="L228" s="14" t="s">
        <v>30</v>
      </c>
      <c r="M228" s="15" t="str">
        <f t="shared" si="15"/>
        <v>I</v>
      </c>
      <c r="N228">
        <v>226</v>
      </c>
    </row>
    <row r="229" spans="1:14" ht="15" customHeight="1" x14ac:dyDescent="0.3">
      <c r="A229" s="8" t="s">
        <v>18</v>
      </c>
      <c r="B229" s="8" t="s">
        <v>19</v>
      </c>
      <c r="C229" s="9" t="s">
        <v>169</v>
      </c>
      <c r="D229" s="8" t="str">
        <f t="shared" si="19"/>
        <v>Internal Audit Unit</v>
      </c>
      <c r="E229" s="10">
        <v>4</v>
      </c>
      <c r="F229" s="11">
        <v>3</v>
      </c>
      <c r="G229" s="11">
        <f t="shared" si="16"/>
        <v>1</v>
      </c>
      <c r="H229" s="11">
        <f t="shared" si="18"/>
        <v>1</v>
      </c>
      <c r="I229" s="12">
        <f t="shared" si="17"/>
        <v>0.25</v>
      </c>
      <c r="J229" s="13" t="s">
        <v>170</v>
      </c>
      <c r="K229" s="13" t="s">
        <v>47</v>
      </c>
      <c r="L229" s="14" t="s">
        <v>35</v>
      </c>
      <c r="M229" s="15" t="str">
        <f t="shared" si="15"/>
        <v>K</v>
      </c>
      <c r="N229">
        <v>227</v>
      </c>
    </row>
    <row r="230" spans="1:14" ht="15" customHeight="1" x14ac:dyDescent="0.3">
      <c r="A230" s="8" t="s">
        <v>18</v>
      </c>
      <c r="B230" s="8" t="s">
        <v>19</v>
      </c>
      <c r="C230" s="9" t="s">
        <v>55</v>
      </c>
      <c r="D230" s="8" t="s">
        <v>56</v>
      </c>
      <c r="E230" s="10">
        <v>1</v>
      </c>
      <c r="F230" s="11">
        <v>3</v>
      </c>
      <c r="G230" s="11">
        <f t="shared" si="16"/>
        <v>0</v>
      </c>
      <c r="H230" s="11">
        <f t="shared" si="18"/>
        <v>0</v>
      </c>
      <c r="I230" s="12">
        <f t="shared" si="17"/>
        <v>0</v>
      </c>
      <c r="J230" s="13" t="s">
        <v>171</v>
      </c>
      <c r="K230" s="13" t="s">
        <v>47</v>
      </c>
      <c r="L230" s="14" t="s">
        <v>39</v>
      </c>
      <c r="M230" s="15" t="str">
        <f t="shared" si="15"/>
        <v>F</v>
      </c>
      <c r="N230">
        <v>228</v>
      </c>
    </row>
    <row r="231" spans="1:14" ht="15" customHeight="1" x14ac:dyDescent="0.3">
      <c r="A231" s="8" t="s">
        <v>18</v>
      </c>
      <c r="B231" s="8" t="s">
        <v>19</v>
      </c>
      <c r="C231" s="9" t="s">
        <v>55</v>
      </c>
      <c r="D231" s="8" t="s">
        <v>56</v>
      </c>
      <c r="E231" s="10">
        <v>1</v>
      </c>
      <c r="F231" s="11">
        <v>3</v>
      </c>
      <c r="G231" s="11">
        <f t="shared" si="16"/>
        <v>0</v>
      </c>
      <c r="H231" s="11">
        <f t="shared" si="18"/>
        <v>0</v>
      </c>
      <c r="I231" s="12">
        <f t="shared" si="17"/>
        <v>0</v>
      </c>
      <c r="J231" s="13" t="s">
        <v>171</v>
      </c>
      <c r="K231" s="13" t="s">
        <v>47</v>
      </c>
      <c r="L231" s="14" t="s">
        <v>39</v>
      </c>
      <c r="M231" s="15" t="str">
        <f t="shared" si="15"/>
        <v>F</v>
      </c>
      <c r="N231">
        <v>229</v>
      </c>
    </row>
    <row r="232" spans="1:14" ht="15" customHeight="1" x14ac:dyDescent="0.3">
      <c r="A232" s="8" t="s">
        <v>18</v>
      </c>
      <c r="B232" s="8" t="s">
        <v>19</v>
      </c>
      <c r="C232" s="9" t="s">
        <v>55</v>
      </c>
      <c r="D232" s="8" t="s">
        <v>56</v>
      </c>
      <c r="E232" s="10">
        <v>2</v>
      </c>
      <c r="F232" s="11">
        <v>3</v>
      </c>
      <c r="G232" s="11">
        <f t="shared" si="16"/>
        <v>0</v>
      </c>
      <c r="H232" s="11">
        <f t="shared" si="18"/>
        <v>0</v>
      </c>
      <c r="I232" s="12">
        <f t="shared" si="17"/>
        <v>0</v>
      </c>
      <c r="J232" s="13" t="s">
        <v>171</v>
      </c>
      <c r="K232" s="13" t="s">
        <v>47</v>
      </c>
      <c r="L232" s="14" t="s">
        <v>40</v>
      </c>
      <c r="M232" s="15" t="str">
        <f t="shared" si="15"/>
        <v>G</v>
      </c>
      <c r="N232">
        <v>230</v>
      </c>
    </row>
    <row r="233" spans="1:14" ht="15" customHeight="1" x14ac:dyDescent="0.3">
      <c r="A233" s="8" t="s">
        <v>18</v>
      </c>
      <c r="B233" s="8" t="s">
        <v>19</v>
      </c>
      <c r="C233" s="9" t="s">
        <v>55</v>
      </c>
      <c r="D233" s="8" t="s">
        <v>56</v>
      </c>
      <c r="E233" s="10">
        <v>2</v>
      </c>
      <c r="F233" s="11">
        <v>3</v>
      </c>
      <c r="G233" s="11">
        <f t="shared" si="16"/>
        <v>0</v>
      </c>
      <c r="H233" s="11">
        <f t="shared" si="18"/>
        <v>0</v>
      </c>
      <c r="I233" s="12">
        <f t="shared" si="17"/>
        <v>0</v>
      </c>
      <c r="J233" s="13" t="s">
        <v>171</v>
      </c>
      <c r="K233" s="13" t="s">
        <v>47</v>
      </c>
      <c r="L233" s="14" t="s">
        <v>40</v>
      </c>
      <c r="M233" s="15" t="str">
        <f t="shared" si="15"/>
        <v>G</v>
      </c>
      <c r="N233">
        <v>231</v>
      </c>
    </row>
    <row r="234" spans="1:14" ht="15" customHeight="1" x14ac:dyDescent="0.3">
      <c r="A234" s="8" t="s">
        <v>18</v>
      </c>
      <c r="B234" s="8" t="s">
        <v>19</v>
      </c>
      <c r="C234" s="9" t="s">
        <v>60</v>
      </c>
      <c r="D234" s="8" t="str">
        <f t="shared" si="19"/>
        <v>Pre- Hospital Emergency Care Section</v>
      </c>
      <c r="E234" s="10">
        <v>1</v>
      </c>
      <c r="F234" s="11">
        <v>0</v>
      </c>
      <c r="G234" s="11">
        <f t="shared" si="16"/>
        <v>1</v>
      </c>
      <c r="H234" s="11">
        <f t="shared" si="18"/>
        <v>1</v>
      </c>
      <c r="I234" s="12">
        <f t="shared" si="17"/>
        <v>1</v>
      </c>
      <c r="J234" s="13" t="s">
        <v>172</v>
      </c>
      <c r="K234" s="13" t="s">
        <v>47</v>
      </c>
      <c r="L234" s="14" t="s">
        <v>39</v>
      </c>
      <c r="M234" s="15" t="str">
        <f t="shared" si="15"/>
        <v>F</v>
      </c>
      <c r="N234">
        <v>232</v>
      </c>
    </row>
    <row r="235" spans="1:14" ht="15" customHeight="1" x14ac:dyDescent="0.3">
      <c r="A235" s="8" t="s">
        <v>18</v>
      </c>
      <c r="B235" s="8" t="s">
        <v>19</v>
      </c>
      <c r="C235" s="9" t="s">
        <v>60</v>
      </c>
      <c r="D235" s="8" t="str">
        <f t="shared" si="19"/>
        <v>Pre- Hospital Emergency Care Section</v>
      </c>
      <c r="E235" s="10">
        <v>2</v>
      </c>
      <c r="F235" s="11">
        <v>0</v>
      </c>
      <c r="G235" s="11">
        <f t="shared" si="16"/>
        <v>2</v>
      </c>
      <c r="H235" s="11">
        <f t="shared" si="18"/>
        <v>2</v>
      </c>
      <c r="I235" s="12">
        <f t="shared" si="17"/>
        <v>1</v>
      </c>
      <c r="J235" s="13" t="s">
        <v>173</v>
      </c>
      <c r="K235" s="13" t="s">
        <v>47</v>
      </c>
      <c r="L235" s="14" t="s">
        <v>40</v>
      </c>
      <c r="M235" s="15" t="str">
        <f t="shared" si="15"/>
        <v>G</v>
      </c>
      <c r="N235">
        <v>233</v>
      </c>
    </row>
    <row r="236" spans="1:14" ht="15" customHeight="1" x14ac:dyDescent="0.3">
      <c r="A236" s="8" t="s">
        <v>18</v>
      </c>
      <c r="B236" s="8" t="s">
        <v>19</v>
      </c>
      <c r="C236" s="9" t="s">
        <v>174</v>
      </c>
      <c r="D236" s="8" t="str">
        <f t="shared" si="19"/>
        <v>Section</v>
      </c>
      <c r="E236" s="10">
        <v>1</v>
      </c>
      <c r="F236" s="11">
        <v>0</v>
      </c>
      <c r="G236" s="11">
        <f t="shared" si="16"/>
        <v>1</v>
      </c>
      <c r="H236" s="11">
        <f t="shared" si="18"/>
        <v>1</v>
      </c>
      <c r="I236" s="12">
        <f t="shared" si="17"/>
        <v>1</v>
      </c>
      <c r="J236" s="13" t="s">
        <v>172</v>
      </c>
      <c r="K236" s="13" t="s">
        <v>47</v>
      </c>
      <c r="L236" s="14" t="s">
        <v>39</v>
      </c>
      <c r="M236" s="15" t="str">
        <f t="shared" si="15"/>
        <v>F</v>
      </c>
      <c r="N236">
        <v>234</v>
      </c>
    </row>
    <row r="237" spans="1:14" ht="15" customHeight="1" x14ac:dyDescent="0.3">
      <c r="A237" s="8" t="s">
        <v>18</v>
      </c>
      <c r="B237" s="8" t="s">
        <v>19</v>
      </c>
      <c r="C237" s="9" t="s">
        <v>174</v>
      </c>
      <c r="D237" s="8" t="str">
        <f t="shared" si="19"/>
        <v>Section</v>
      </c>
      <c r="E237" s="10">
        <v>2</v>
      </c>
      <c r="F237" s="11">
        <v>0</v>
      </c>
      <c r="G237" s="11">
        <f t="shared" si="16"/>
        <v>2</v>
      </c>
      <c r="H237" s="11">
        <f t="shared" si="18"/>
        <v>2</v>
      </c>
      <c r="I237" s="12">
        <f t="shared" si="17"/>
        <v>1</v>
      </c>
      <c r="J237" s="13" t="s">
        <v>173</v>
      </c>
      <c r="K237" s="13" t="s">
        <v>47</v>
      </c>
      <c r="L237" s="14" t="s">
        <v>40</v>
      </c>
      <c r="M237" s="15" t="str">
        <f t="shared" si="15"/>
        <v>G</v>
      </c>
      <c r="N237">
        <v>235</v>
      </c>
    </row>
    <row r="238" spans="1:14" ht="15" customHeight="1" x14ac:dyDescent="0.3">
      <c r="A238" s="8" t="s">
        <v>18</v>
      </c>
      <c r="B238" s="8" t="s">
        <v>19</v>
      </c>
      <c r="C238" s="9" t="s">
        <v>87</v>
      </c>
      <c r="D238" s="8" t="str">
        <f t="shared" si="19"/>
        <v>Family Planning Services Division</v>
      </c>
      <c r="E238" s="10">
        <v>1</v>
      </c>
      <c r="F238" s="11">
        <v>1</v>
      </c>
      <c r="G238" s="11">
        <f t="shared" si="16"/>
        <v>0</v>
      </c>
      <c r="H238" s="11">
        <f t="shared" si="18"/>
        <v>0</v>
      </c>
      <c r="I238" s="12">
        <f t="shared" si="17"/>
        <v>0</v>
      </c>
      <c r="J238" s="13" t="s">
        <v>175</v>
      </c>
      <c r="K238" s="13" t="s">
        <v>47</v>
      </c>
      <c r="L238" s="14" t="s">
        <v>39</v>
      </c>
      <c r="M238" s="15" t="str">
        <f t="shared" si="15"/>
        <v>F</v>
      </c>
      <c r="N238">
        <v>236</v>
      </c>
    </row>
    <row r="239" spans="1:14" ht="15" customHeight="1" x14ac:dyDescent="0.3">
      <c r="A239" s="8" t="s">
        <v>18</v>
      </c>
      <c r="B239" s="8" t="s">
        <v>19</v>
      </c>
      <c r="C239" s="9" t="s">
        <v>87</v>
      </c>
      <c r="D239" s="8" t="str">
        <f t="shared" si="19"/>
        <v>Family Planning Services Division</v>
      </c>
      <c r="E239" s="10">
        <v>2</v>
      </c>
      <c r="F239" s="11">
        <v>1</v>
      </c>
      <c r="G239" s="11">
        <f t="shared" si="16"/>
        <v>1</v>
      </c>
      <c r="H239" s="11">
        <f t="shared" si="18"/>
        <v>1</v>
      </c>
      <c r="I239" s="12">
        <f t="shared" si="17"/>
        <v>0.5</v>
      </c>
      <c r="J239" s="13" t="s">
        <v>175</v>
      </c>
      <c r="K239" s="13" t="s">
        <v>47</v>
      </c>
      <c r="L239" s="14" t="s">
        <v>40</v>
      </c>
      <c r="M239" s="15" t="str">
        <f t="shared" si="15"/>
        <v>G</v>
      </c>
      <c r="N239">
        <v>237</v>
      </c>
    </row>
    <row r="240" spans="1:14" ht="15" customHeight="1" x14ac:dyDescent="0.3">
      <c r="A240" s="8" t="s">
        <v>18</v>
      </c>
      <c r="B240" s="8" t="s">
        <v>19</v>
      </c>
      <c r="C240" s="9" t="s">
        <v>176</v>
      </c>
      <c r="D240" s="8" t="s">
        <v>177</v>
      </c>
      <c r="E240" s="10">
        <v>1</v>
      </c>
      <c r="F240" s="11">
        <v>1</v>
      </c>
      <c r="G240" s="11">
        <f t="shared" si="16"/>
        <v>0</v>
      </c>
      <c r="H240" s="11">
        <f t="shared" si="18"/>
        <v>0</v>
      </c>
      <c r="I240" s="12">
        <f t="shared" si="17"/>
        <v>0</v>
      </c>
      <c r="J240" s="13" t="s">
        <v>175</v>
      </c>
      <c r="K240" s="13" t="s">
        <v>47</v>
      </c>
      <c r="L240" s="14" t="s">
        <v>39</v>
      </c>
      <c r="M240" s="15" t="str">
        <f t="shared" si="15"/>
        <v>F</v>
      </c>
      <c r="N240">
        <v>238</v>
      </c>
    </row>
    <row r="241" spans="1:14" ht="15" customHeight="1" x14ac:dyDescent="0.3">
      <c r="A241" s="8" t="s">
        <v>18</v>
      </c>
      <c r="B241" s="8" t="s">
        <v>19</v>
      </c>
      <c r="C241" s="9" t="s">
        <v>176</v>
      </c>
      <c r="D241" s="8" t="s">
        <v>177</v>
      </c>
      <c r="E241" s="10">
        <v>2</v>
      </c>
      <c r="F241" s="11">
        <v>1</v>
      </c>
      <c r="G241" s="11">
        <f t="shared" si="16"/>
        <v>1</v>
      </c>
      <c r="H241" s="11">
        <f t="shared" si="18"/>
        <v>1</v>
      </c>
      <c r="I241" s="12">
        <f t="shared" si="17"/>
        <v>0.5</v>
      </c>
      <c r="J241" s="13" t="s">
        <v>175</v>
      </c>
      <c r="K241" s="13" t="s">
        <v>47</v>
      </c>
      <c r="L241" s="14" t="s">
        <v>40</v>
      </c>
      <c r="M241" s="15" t="str">
        <f t="shared" si="15"/>
        <v>G</v>
      </c>
      <c r="N241">
        <v>239</v>
      </c>
    </row>
    <row r="242" spans="1:14" ht="15" customHeight="1" x14ac:dyDescent="0.3">
      <c r="A242" s="8" t="s">
        <v>18</v>
      </c>
      <c r="B242" s="8" t="s">
        <v>19</v>
      </c>
      <c r="C242" s="9" t="s">
        <v>88</v>
      </c>
      <c r="D242" s="8" t="s">
        <v>89</v>
      </c>
      <c r="E242" s="10">
        <v>1</v>
      </c>
      <c r="F242" s="11">
        <v>0</v>
      </c>
      <c r="G242" s="11">
        <f t="shared" si="16"/>
        <v>1</v>
      </c>
      <c r="H242" s="11">
        <f t="shared" si="18"/>
        <v>1</v>
      </c>
      <c r="I242" s="12">
        <f t="shared" si="17"/>
        <v>1</v>
      </c>
      <c r="J242" s="13" t="s">
        <v>175</v>
      </c>
      <c r="K242" s="13" t="s">
        <v>47</v>
      </c>
      <c r="L242" s="14" t="s">
        <v>39</v>
      </c>
      <c r="M242" s="15" t="str">
        <f t="shared" si="15"/>
        <v>F</v>
      </c>
      <c r="N242">
        <v>240</v>
      </c>
    </row>
    <row r="243" spans="1:14" ht="15" customHeight="1" x14ac:dyDescent="0.3">
      <c r="A243" s="8" t="s">
        <v>18</v>
      </c>
      <c r="B243" s="8" t="s">
        <v>19</v>
      </c>
      <c r="C243" s="9" t="s">
        <v>88</v>
      </c>
      <c r="D243" s="8" t="s">
        <v>89</v>
      </c>
      <c r="E243" s="10">
        <v>2</v>
      </c>
      <c r="F243" s="11">
        <v>2</v>
      </c>
      <c r="G243" s="11">
        <f t="shared" si="16"/>
        <v>0</v>
      </c>
      <c r="H243" s="11">
        <f t="shared" si="18"/>
        <v>0</v>
      </c>
      <c r="I243" s="12">
        <f t="shared" si="17"/>
        <v>0</v>
      </c>
      <c r="J243" s="13" t="s">
        <v>175</v>
      </c>
      <c r="K243" s="13" t="s">
        <v>47</v>
      </c>
      <c r="L243" s="14" t="s">
        <v>40</v>
      </c>
      <c r="M243" s="15" t="str">
        <f t="shared" si="15"/>
        <v>G</v>
      </c>
      <c r="N243">
        <v>241</v>
      </c>
    </row>
    <row r="244" spans="1:14" ht="15" customHeight="1" x14ac:dyDescent="0.3">
      <c r="A244" s="8" t="s">
        <v>18</v>
      </c>
      <c r="B244" s="8" t="s">
        <v>19</v>
      </c>
      <c r="C244" s="9" t="s">
        <v>31</v>
      </c>
      <c r="D244" s="8" t="str">
        <f t="shared" si="19"/>
        <v>Public Health Division</v>
      </c>
      <c r="E244" s="10">
        <v>5</v>
      </c>
      <c r="F244" s="11">
        <v>1</v>
      </c>
      <c r="G244" s="11">
        <f t="shared" si="16"/>
        <v>4</v>
      </c>
      <c r="H244" s="11">
        <f t="shared" si="18"/>
        <v>4</v>
      </c>
      <c r="I244" s="12">
        <f t="shared" si="17"/>
        <v>0.8</v>
      </c>
      <c r="J244" s="13" t="s">
        <v>178</v>
      </c>
      <c r="K244" s="13" t="s">
        <v>47</v>
      </c>
      <c r="L244" s="14" t="s">
        <v>39</v>
      </c>
      <c r="M244" s="15" t="str">
        <f t="shared" si="15"/>
        <v>F</v>
      </c>
      <c r="N244">
        <v>242</v>
      </c>
    </row>
    <row r="245" spans="1:14" ht="15" customHeight="1" x14ac:dyDescent="0.3">
      <c r="A245" s="8" t="s">
        <v>18</v>
      </c>
      <c r="B245" s="8" t="s">
        <v>19</v>
      </c>
      <c r="C245" s="9" t="s">
        <v>31</v>
      </c>
      <c r="D245" s="8" t="str">
        <f t="shared" si="19"/>
        <v>Public Health Division</v>
      </c>
      <c r="E245" s="10">
        <v>5</v>
      </c>
      <c r="F245" s="11">
        <v>2</v>
      </c>
      <c r="G245" s="11">
        <f t="shared" si="16"/>
        <v>3</v>
      </c>
      <c r="H245" s="11">
        <f t="shared" si="18"/>
        <v>3</v>
      </c>
      <c r="I245" s="12">
        <f t="shared" si="17"/>
        <v>0.6</v>
      </c>
      <c r="J245" s="13" t="s">
        <v>178</v>
      </c>
      <c r="K245" s="13" t="s">
        <v>47</v>
      </c>
      <c r="L245" s="14" t="s">
        <v>40</v>
      </c>
      <c r="M245" s="15" t="str">
        <f t="shared" si="15"/>
        <v>G</v>
      </c>
      <c r="N245">
        <v>243</v>
      </c>
    </row>
    <row r="246" spans="1:14" ht="15" customHeight="1" x14ac:dyDescent="0.3">
      <c r="A246" s="8" t="s">
        <v>18</v>
      </c>
      <c r="B246" s="8" t="s">
        <v>19</v>
      </c>
      <c r="C246" s="9" t="s">
        <v>51</v>
      </c>
      <c r="D246" s="8" t="s">
        <v>51</v>
      </c>
      <c r="E246" s="10">
        <v>1</v>
      </c>
      <c r="F246" s="11">
        <v>1</v>
      </c>
      <c r="G246" s="11">
        <f t="shared" si="16"/>
        <v>0</v>
      </c>
      <c r="H246" s="11">
        <f t="shared" si="18"/>
        <v>0</v>
      </c>
      <c r="I246" s="12">
        <f t="shared" si="17"/>
        <v>0</v>
      </c>
      <c r="J246" s="13" t="s">
        <v>179</v>
      </c>
      <c r="K246" s="13" t="s">
        <v>47</v>
      </c>
      <c r="L246" s="14" t="s">
        <v>39</v>
      </c>
      <c r="M246" s="15" t="str">
        <f t="shared" si="15"/>
        <v>F</v>
      </c>
      <c r="N246">
        <v>244</v>
      </c>
    </row>
    <row r="247" spans="1:14" ht="15" customHeight="1" x14ac:dyDescent="0.3">
      <c r="A247" s="8" t="s">
        <v>18</v>
      </c>
      <c r="B247" s="8" t="s">
        <v>19</v>
      </c>
      <c r="C247" s="9" t="s">
        <v>51</v>
      </c>
      <c r="D247" s="8" t="s">
        <v>51</v>
      </c>
      <c r="E247" s="10">
        <v>2</v>
      </c>
      <c r="F247" s="11">
        <v>1</v>
      </c>
      <c r="G247" s="11">
        <f t="shared" si="16"/>
        <v>1</v>
      </c>
      <c r="H247" s="11">
        <f t="shared" si="18"/>
        <v>1</v>
      </c>
      <c r="I247" s="12">
        <f t="shared" si="17"/>
        <v>0.5</v>
      </c>
      <c r="J247" s="13" t="s">
        <v>179</v>
      </c>
      <c r="K247" s="13" t="s">
        <v>47</v>
      </c>
      <c r="L247" s="14" t="s">
        <v>40</v>
      </c>
      <c r="M247" s="15" t="str">
        <f t="shared" si="15"/>
        <v>G</v>
      </c>
      <c r="N247">
        <v>245</v>
      </c>
    </row>
    <row r="248" spans="1:14" ht="15" customHeight="1" x14ac:dyDescent="0.3">
      <c r="A248" s="8" t="s">
        <v>18</v>
      </c>
      <c r="B248" s="8" t="s">
        <v>19</v>
      </c>
      <c r="C248" s="9" t="s">
        <v>180</v>
      </c>
      <c r="D248" s="8" t="str">
        <f t="shared" si="19"/>
        <v>Tertiary Health Care Section</v>
      </c>
      <c r="E248" s="10">
        <v>1</v>
      </c>
      <c r="F248" s="11">
        <v>0</v>
      </c>
      <c r="G248" s="11">
        <f t="shared" si="16"/>
        <v>1</v>
      </c>
      <c r="H248" s="11">
        <f t="shared" si="18"/>
        <v>1</v>
      </c>
      <c r="I248" s="12">
        <f t="shared" si="17"/>
        <v>1</v>
      </c>
      <c r="J248" s="13" t="s">
        <v>179</v>
      </c>
      <c r="K248" s="13" t="s">
        <v>47</v>
      </c>
      <c r="L248" s="14" t="s">
        <v>39</v>
      </c>
      <c r="M248" s="15" t="str">
        <f t="shared" si="15"/>
        <v>F</v>
      </c>
      <c r="N248">
        <v>246</v>
      </c>
    </row>
    <row r="249" spans="1:14" ht="15" customHeight="1" x14ac:dyDescent="0.3">
      <c r="A249" s="8" t="s">
        <v>18</v>
      </c>
      <c r="B249" s="8" t="s">
        <v>19</v>
      </c>
      <c r="C249" s="9" t="s">
        <v>180</v>
      </c>
      <c r="D249" s="8" t="str">
        <f t="shared" si="19"/>
        <v>Tertiary Health Care Section</v>
      </c>
      <c r="E249" s="10">
        <v>2</v>
      </c>
      <c r="F249" s="11">
        <v>0</v>
      </c>
      <c r="G249" s="11">
        <f t="shared" si="16"/>
        <v>2</v>
      </c>
      <c r="H249" s="11">
        <f t="shared" si="18"/>
        <v>2</v>
      </c>
      <c r="I249" s="12">
        <f t="shared" si="17"/>
        <v>1</v>
      </c>
      <c r="J249" s="13" t="s">
        <v>179</v>
      </c>
      <c r="K249" s="13" t="s">
        <v>47</v>
      </c>
      <c r="L249" s="14" t="s">
        <v>40</v>
      </c>
      <c r="M249" s="15" t="str">
        <f t="shared" si="15"/>
        <v>G</v>
      </c>
      <c r="N249">
        <v>247</v>
      </c>
    </row>
    <row r="250" spans="1:14" ht="15" customHeight="1" x14ac:dyDescent="0.3">
      <c r="A250" s="8" t="s">
        <v>18</v>
      </c>
      <c r="B250" s="8" t="s">
        <v>19</v>
      </c>
      <c r="C250" s="9" t="s">
        <v>181</v>
      </c>
      <c r="D250" s="8" t="s">
        <v>181</v>
      </c>
      <c r="E250" s="10">
        <v>1</v>
      </c>
      <c r="F250" s="11">
        <v>1</v>
      </c>
      <c r="G250" s="11">
        <f t="shared" si="16"/>
        <v>0</v>
      </c>
      <c r="H250" s="11">
        <f t="shared" si="18"/>
        <v>0</v>
      </c>
      <c r="I250" s="12">
        <f t="shared" si="17"/>
        <v>0</v>
      </c>
      <c r="J250" s="13" t="s">
        <v>182</v>
      </c>
      <c r="K250" s="13" t="s">
        <v>47</v>
      </c>
      <c r="L250" s="14" t="s">
        <v>39</v>
      </c>
      <c r="M250" s="15" t="str">
        <f t="shared" si="15"/>
        <v>F</v>
      </c>
      <c r="N250">
        <v>248</v>
      </c>
    </row>
    <row r="251" spans="1:14" ht="15" customHeight="1" x14ac:dyDescent="0.3">
      <c r="A251" s="8" t="s">
        <v>18</v>
      </c>
      <c r="B251" s="8" t="s">
        <v>19</v>
      </c>
      <c r="C251" s="9" t="s">
        <v>181</v>
      </c>
      <c r="D251" s="8" t="s">
        <v>181</v>
      </c>
      <c r="E251" s="10">
        <v>2</v>
      </c>
      <c r="F251" s="11">
        <v>1</v>
      </c>
      <c r="G251" s="11">
        <f t="shared" si="16"/>
        <v>1</v>
      </c>
      <c r="H251" s="11">
        <f t="shared" si="18"/>
        <v>1</v>
      </c>
      <c r="I251" s="12">
        <f t="shared" si="17"/>
        <v>0.5</v>
      </c>
      <c r="J251" s="13" t="s">
        <v>182</v>
      </c>
      <c r="K251" s="13" t="s">
        <v>47</v>
      </c>
      <c r="L251" s="14" t="s">
        <v>40</v>
      </c>
      <c r="M251" s="15" t="str">
        <f t="shared" si="15"/>
        <v>G</v>
      </c>
      <c r="N251">
        <v>249</v>
      </c>
    </row>
    <row r="252" spans="1:14" ht="15" customHeight="1" x14ac:dyDescent="0.3">
      <c r="A252" s="8" t="s">
        <v>18</v>
      </c>
      <c r="B252" s="8" t="s">
        <v>19</v>
      </c>
      <c r="C252" s="9" t="s">
        <v>183</v>
      </c>
      <c r="D252" s="8" t="str">
        <f t="shared" si="19"/>
        <v>Complementary Medicine Section</v>
      </c>
      <c r="E252" s="10">
        <v>1</v>
      </c>
      <c r="F252" s="11">
        <v>0</v>
      </c>
      <c r="G252" s="11">
        <f t="shared" si="16"/>
        <v>1</v>
      </c>
      <c r="H252" s="11">
        <f t="shared" si="18"/>
        <v>1</v>
      </c>
      <c r="I252" s="12">
        <f t="shared" si="17"/>
        <v>1</v>
      </c>
      <c r="J252" s="13" t="s">
        <v>179</v>
      </c>
      <c r="K252" s="13" t="s">
        <v>47</v>
      </c>
      <c r="L252" s="14" t="s">
        <v>39</v>
      </c>
      <c r="M252" s="15" t="str">
        <f t="shared" si="15"/>
        <v>F</v>
      </c>
      <c r="N252">
        <v>250</v>
      </c>
    </row>
    <row r="253" spans="1:14" ht="15" customHeight="1" x14ac:dyDescent="0.3">
      <c r="A253" s="8" t="s">
        <v>18</v>
      </c>
      <c r="B253" s="8" t="s">
        <v>19</v>
      </c>
      <c r="C253" s="9" t="s">
        <v>183</v>
      </c>
      <c r="D253" s="8" t="str">
        <f t="shared" si="19"/>
        <v>Complementary Medicine Section</v>
      </c>
      <c r="E253" s="10">
        <v>1</v>
      </c>
      <c r="F253" s="11">
        <v>0</v>
      </c>
      <c r="G253" s="11">
        <f t="shared" si="16"/>
        <v>1</v>
      </c>
      <c r="H253" s="11">
        <f t="shared" si="18"/>
        <v>1</v>
      </c>
      <c r="I253" s="12">
        <f t="shared" si="17"/>
        <v>1</v>
      </c>
      <c r="J253" s="13" t="s">
        <v>179</v>
      </c>
      <c r="K253" s="13" t="s">
        <v>47</v>
      </c>
      <c r="L253" s="14" t="s">
        <v>40</v>
      </c>
      <c r="M253" s="15" t="str">
        <f t="shared" si="15"/>
        <v>G</v>
      </c>
      <c r="N253">
        <v>251</v>
      </c>
    </row>
    <row r="254" spans="1:14" ht="15" customHeight="1" x14ac:dyDescent="0.3">
      <c r="A254" s="8" t="s">
        <v>18</v>
      </c>
      <c r="B254" s="8" t="s">
        <v>19</v>
      </c>
      <c r="C254" s="9" t="s">
        <v>52</v>
      </c>
      <c r="D254" s="8" t="str">
        <f t="shared" si="19"/>
        <v>Medical Rehabilitaton Division</v>
      </c>
      <c r="E254" s="10">
        <v>1</v>
      </c>
      <c r="F254" s="11">
        <v>0</v>
      </c>
      <c r="G254" s="11">
        <f t="shared" si="16"/>
        <v>1</v>
      </c>
      <c r="H254" s="11">
        <f t="shared" si="18"/>
        <v>1</v>
      </c>
      <c r="I254" s="12">
        <f t="shared" si="17"/>
        <v>1</v>
      </c>
      <c r="J254" s="13" t="s">
        <v>184</v>
      </c>
      <c r="K254" s="13" t="s">
        <v>47</v>
      </c>
      <c r="L254" s="14" t="s">
        <v>39</v>
      </c>
      <c r="M254" s="15" t="str">
        <f t="shared" si="15"/>
        <v>F</v>
      </c>
      <c r="N254">
        <v>252</v>
      </c>
    </row>
    <row r="255" spans="1:14" ht="15" customHeight="1" x14ac:dyDescent="0.3">
      <c r="A255" s="8" t="s">
        <v>18</v>
      </c>
      <c r="B255" s="8" t="s">
        <v>19</v>
      </c>
      <c r="C255" s="9" t="s">
        <v>52</v>
      </c>
      <c r="D255" s="8" t="str">
        <f t="shared" si="19"/>
        <v>Medical Rehabilitaton Division</v>
      </c>
      <c r="E255" s="10">
        <v>2</v>
      </c>
      <c r="F255" s="11">
        <v>0</v>
      </c>
      <c r="G255" s="11">
        <f t="shared" si="16"/>
        <v>2</v>
      </c>
      <c r="H255" s="11">
        <f t="shared" si="18"/>
        <v>2</v>
      </c>
      <c r="I255" s="12">
        <f t="shared" si="17"/>
        <v>1</v>
      </c>
      <c r="J255" s="13" t="s">
        <v>184</v>
      </c>
      <c r="K255" s="13" t="s">
        <v>47</v>
      </c>
      <c r="L255" s="14" t="s">
        <v>40</v>
      </c>
      <c r="M255" s="15" t="str">
        <f t="shared" si="15"/>
        <v>G</v>
      </c>
      <c r="N255">
        <v>253</v>
      </c>
    </row>
    <row r="256" spans="1:14" ht="15" customHeight="1" x14ac:dyDescent="0.3">
      <c r="A256" s="8" t="s">
        <v>18</v>
      </c>
      <c r="B256" s="8" t="s">
        <v>19</v>
      </c>
      <c r="C256" s="9" t="s">
        <v>54</v>
      </c>
      <c r="D256" s="8" t="str">
        <f t="shared" si="19"/>
        <v>Division</v>
      </c>
      <c r="E256" s="10">
        <v>1</v>
      </c>
      <c r="F256" s="11">
        <v>0</v>
      </c>
      <c r="G256" s="11">
        <f t="shared" si="16"/>
        <v>1</v>
      </c>
      <c r="H256" s="11">
        <f t="shared" si="18"/>
        <v>1</v>
      </c>
      <c r="I256" s="12">
        <f t="shared" si="17"/>
        <v>1</v>
      </c>
      <c r="J256" s="13" t="s">
        <v>179</v>
      </c>
      <c r="K256" s="13" t="s">
        <v>47</v>
      </c>
      <c r="L256" s="14" t="s">
        <v>39</v>
      </c>
      <c r="M256" s="15" t="str">
        <f t="shared" si="15"/>
        <v>F</v>
      </c>
      <c r="N256">
        <v>254</v>
      </c>
    </row>
    <row r="257" spans="1:14" ht="15" customHeight="1" x14ac:dyDescent="0.3">
      <c r="A257" s="8" t="s">
        <v>18</v>
      </c>
      <c r="B257" s="8" t="s">
        <v>19</v>
      </c>
      <c r="C257" s="9" t="s">
        <v>54</v>
      </c>
      <c r="D257" s="8" t="str">
        <f t="shared" si="19"/>
        <v>Division</v>
      </c>
      <c r="E257" s="10">
        <v>2</v>
      </c>
      <c r="F257" s="11">
        <v>0</v>
      </c>
      <c r="G257" s="11">
        <f t="shared" si="16"/>
        <v>2</v>
      </c>
      <c r="H257" s="11">
        <f t="shared" si="18"/>
        <v>2</v>
      </c>
      <c r="I257" s="12">
        <f t="shared" si="17"/>
        <v>1</v>
      </c>
      <c r="J257" s="13" t="s">
        <v>179</v>
      </c>
      <c r="K257" s="13" t="s">
        <v>47</v>
      </c>
      <c r="L257" s="14" t="s">
        <v>40</v>
      </c>
      <c r="M257" s="15" t="str">
        <f t="shared" si="15"/>
        <v>G</v>
      </c>
      <c r="N257">
        <v>255</v>
      </c>
    </row>
    <row r="258" spans="1:14" ht="15" customHeight="1" x14ac:dyDescent="0.3">
      <c r="A258" s="8" t="s">
        <v>18</v>
      </c>
      <c r="B258" s="8" t="s">
        <v>19</v>
      </c>
      <c r="C258" s="9" t="s">
        <v>185</v>
      </c>
      <c r="D258" s="8" t="str">
        <f t="shared" si="19"/>
        <v>Health Advisory Call Centre Unit</v>
      </c>
      <c r="E258" s="10">
        <v>1</v>
      </c>
      <c r="F258" s="11">
        <v>0</v>
      </c>
      <c r="G258" s="11">
        <f t="shared" si="16"/>
        <v>1</v>
      </c>
      <c r="H258" s="11">
        <f t="shared" si="18"/>
        <v>1</v>
      </c>
      <c r="I258" s="12">
        <f t="shared" si="17"/>
        <v>1</v>
      </c>
      <c r="J258" s="13" t="s">
        <v>186</v>
      </c>
      <c r="K258" s="13" t="s">
        <v>47</v>
      </c>
      <c r="L258" s="14" t="s">
        <v>139</v>
      </c>
      <c r="M258" s="15" t="str">
        <f t="shared" si="15"/>
        <v>L</v>
      </c>
      <c r="N258">
        <v>256</v>
      </c>
    </row>
    <row r="259" spans="1:14" ht="15" customHeight="1" x14ac:dyDescent="0.3">
      <c r="A259" s="8" t="s">
        <v>18</v>
      </c>
      <c r="B259" s="8" t="s">
        <v>19</v>
      </c>
      <c r="C259" s="9" t="s">
        <v>185</v>
      </c>
      <c r="D259" s="8" t="str">
        <f t="shared" si="19"/>
        <v>Health Advisory Call Centre Unit</v>
      </c>
      <c r="E259" s="10">
        <v>1</v>
      </c>
      <c r="F259" s="11">
        <v>0</v>
      </c>
      <c r="G259" s="11">
        <f t="shared" si="16"/>
        <v>1</v>
      </c>
      <c r="H259" s="11">
        <f t="shared" si="18"/>
        <v>1</v>
      </c>
      <c r="I259" s="12">
        <f t="shared" si="17"/>
        <v>1</v>
      </c>
      <c r="J259" s="13" t="s">
        <v>187</v>
      </c>
      <c r="K259" s="13" t="s">
        <v>47</v>
      </c>
      <c r="L259" s="14" t="s">
        <v>30</v>
      </c>
      <c r="M259" s="15" t="str">
        <f t="shared" si="15"/>
        <v>I</v>
      </c>
      <c r="N259">
        <v>257</v>
      </c>
    </row>
    <row r="260" spans="1:14" ht="15" customHeight="1" x14ac:dyDescent="0.3">
      <c r="A260" s="8" t="s">
        <v>18</v>
      </c>
      <c r="B260" s="8" t="s">
        <v>19</v>
      </c>
      <c r="C260" s="9" t="s">
        <v>185</v>
      </c>
      <c r="D260" s="8" t="str">
        <f t="shared" si="19"/>
        <v>Health Advisory Call Centre Unit</v>
      </c>
      <c r="E260" s="10">
        <v>2</v>
      </c>
      <c r="F260" s="11">
        <v>0</v>
      </c>
      <c r="G260" s="11">
        <f t="shared" si="16"/>
        <v>2</v>
      </c>
      <c r="H260" s="11">
        <f t="shared" si="18"/>
        <v>2</v>
      </c>
      <c r="I260" s="12">
        <f t="shared" si="17"/>
        <v>1</v>
      </c>
      <c r="J260" s="13" t="s">
        <v>187</v>
      </c>
      <c r="K260" s="13" t="s">
        <v>47</v>
      </c>
      <c r="L260" s="14" t="s">
        <v>35</v>
      </c>
      <c r="M260" s="15" t="str">
        <f t="shared" ref="M260:M308" si="20">L260</f>
        <v>K</v>
      </c>
      <c r="N260">
        <v>258</v>
      </c>
    </row>
    <row r="261" spans="1:14" ht="15" customHeight="1" x14ac:dyDescent="0.3">
      <c r="A261" s="8" t="s">
        <v>18</v>
      </c>
      <c r="B261" s="8" t="s">
        <v>19</v>
      </c>
      <c r="C261" s="9" t="s">
        <v>72</v>
      </c>
      <c r="D261" s="8" t="s">
        <v>73</v>
      </c>
      <c r="E261" s="10">
        <v>1</v>
      </c>
      <c r="F261" s="11">
        <v>1</v>
      </c>
      <c r="G261" s="11">
        <f t="shared" si="16"/>
        <v>0</v>
      </c>
      <c r="H261" s="11">
        <f t="shared" si="18"/>
        <v>0</v>
      </c>
      <c r="I261" s="12">
        <f t="shared" si="17"/>
        <v>0</v>
      </c>
      <c r="J261" s="13" t="s">
        <v>188</v>
      </c>
      <c r="K261" s="13" t="s">
        <v>47</v>
      </c>
      <c r="L261" s="14" t="s">
        <v>39</v>
      </c>
      <c r="M261" s="15" t="str">
        <f t="shared" si="20"/>
        <v>F</v>
      </c>
      <c r="N261">
        <v>259</v>
      </c>
    </row>
    <row r="262" spans="1:14" ht="15" customHeight="1" x14ac:dyDescent="0.3">
      <c r="A262" s="8" t="s">
        <v>18</v>
      </c>
      <c r="B262" s="8" t="s">
        <v>19</v>
      </c>
      <c r="C262" s="9" t="s">
        <v>72</v>
      </c>
      <c r="D262" s="8" t="s">
        <v>73</v>
      </c>
      <c r="E262" s="10">
        <v>1</v>
      </c>
      <c r="F262" s="11">
        <v>1</v>
      </c>
      <c r="G262" s="11">
        <f t="shared" si="16"/>
        <v>0</v>
      </c>
      <c r="H262" s="11">
        <f t="shared" si="18"/>
        <v>0</v>
      </c>
      <c r="I262" s="12">
        <f t="shared" si="17"/>
        <v>0</v>
      </c>
      <c r="J262" s="13" t="s">
        <v>189</v>
      </c>
      <c r="K262" s="13" t="s">
        <v>47</v>
      </c>
      <c r="L262" s="14" t="s">
        <v>39</v>
      </c>
      <c r="M262" s="15" t="str">
        <f t="shared" si="20"/>
        <v>F</v>
      </c>
      <c r="N262">
        <v>260</v>
      </c>
    </row>
    <row r="263" spans="1:14" ht="15" customHeight="1" x14ac:dyDescent="0.3">
      <c r="A263" s="8" t="s">
        <v>18</v>
      </c>
      <c r="B263" s="8" t="s">
        <v>19</v>
      </c>
      <c r="C263" s="9" t="s">
        <v>72</v>
      </c>
      <c r="D263" s="8" t="s">
        <v>73</v>
      </c>
      <c r="E263" s="10">
        <v>2</v>
      </c>
      <c r="F263" s="11">
        <v>0</v>
      </c>
      <c r="G263" s="11">
        <f t="shared" ref="G263:G308" si="21">IF(E263-F263&lt;0,0,E263-F263)</f>
        <v>2</v>
      </c>
      <c r="H263" s="11">
        <f t="shared" si="18"/>
        <v>2</v>
      </c>
      <c r="I263" s="12">
        <f t="shared" ref="I263:I308" si="22">G263/SUM(F263:G263)</f>
        <v>1</v>
      </c>
      <c r="J263" s="13" t="s">
        <v>188</v>
      </c>
      <c r="K263" s="13" t="s">
        <v>47</v>
      </c>
      <c r="L263" s="14" t="s">
        <v>40</v>
      </c>
      <c r="M263" s="15" t="str">
        <f t="shared" si="20"/>
        <v>G</v>
      </c>
      <c r="N263">
        <v>261</v>
      </c>
    </row>
    <row r="264" spans="1:14" ht="15" customHeight="1" x14ac:dyDescent="0.3">
      <c r="A264" s="8" t="s">
        <v>18</v>
      </c>
      <c r="B264" s="8" t="s">
        <v>19</v>
      </c>
      <c r="C264" s="9" t="s">
        <v>72</v>
      </c>
      <c r="D264" s="8" t="s">
        <v>73</v>
      </c>
      <c r="E264" s="10">
        <v>1</v>
      </c>
      <c r="F264" s="11">
        <v>1</v>
      </c>
      <c r="G264" s="11">
        <f t="shared" si="21"/>
        <v>0</v>
      </c>
      <c r="H264" s="11">
        <f t="shared" ref="H264:H308" si="23">IF(G264&gt;0, G264, 0)</f>
        <v>0</v>
      </c>
      <c r="I264" s="12">
        <f t="shared" si="22"/>
        <v>0</v>
      </c>
      <c r="J264" s="13" t="s">
        <v>189</v>
      </c>
      <c r="K264" s="13" t="s">
        <v>47</v>
      </c>
      <c r="L264" s="14" t="s">
        <v>40</v>
      </c>
      <c r="M264" s="15" t="str">
        <f t="shared" si="20"/>
        <v>G</v>
      </c>
      <c r="N264">
        <v>262</v>
      </c>
    </row>
    <row r="265" spans="1:14" ht="15" customHeight="1" x14ac:dyDescent="0.3">
      <c r="A265" s="8" t="s">
        <v>18</v>
      </c>
      <c r="B265" s="8" t="s">
        <v>19</v>
      </c>
      <c r="C265" s="9" t="s">
        <v>74</v>
      </c>
      <c r="D265" s="8" t="s">
        <v>75</v>
      </c>
      <c r="E265" s="10">
        <v>1</v>
      </c>
      <c r="F265" s="11">
        <v>1</v>
      </c>
      <c r="G265" s="11">
        <f t="shared" si="21"/>
        <v>0</v>
      </c>
      <c r="H265" s="11">
        <f t="shared" si="23"/>
        <v>0</v>
      </c>
      <c r="I265" s="12">
        <f t="shared" si="22"/>
        <v>0</v>
      </c>
      <c r="J265" s="13" t="s">
        <v>188</v>
      </c>
      <c r="K265" s="13" t="s">
        <v>47</v>
      </c>
      <c r="L265" s="14" t="s">
        <v>39</v>
      </c>
      <c r="M265" s="15" t="str">
        <f t="shared" si="20"/>
        <v>F</v>
      </c>
      <c r="N265">
        <v>263</v>
      </c>
    </row>
    <row r="266" spans="1:14" ht="15" customHeight="1" x14ac:dyDescent="0.3">
      <c r="A266" s="8" t="s">
        <v>18</v>
      </c>
      <c r="B266" s="8" t="s">
        <v>19</v>
      </c>
      <c r="C266" s="9" t="s">
        <v>185</v>
      </c>
      <c r="D266" s="8" t="str">
        <f>TRIM(PROPER(C266))</f>
        <v>Health Advisory Call Centre Unit</v>
      </c>
      <c r="E266" s="10">
        <v>21</v>
      </c>
      <c r="F266" s="11">
        <v>0</v>
      </c>
      <c r="G266" s="11">
        <f t="shared" si="21"/>
        <v>21</v>
      </c>
      <c r="H266" s="11">
        <f t="shared" si="23"/>
        <v>21</v>
      </c>
      <c r="I266" s="12">
        <f t="shared" si="22"/>
        <v>1</v>
      </c>
      <c r="J266" s="13" t="s">
        <v>190</v>
      </c>
      <c r="K266" s="13" t="s">
        <v>47</v>
      </c>
      <c r="L266" s="14" t="s">
        <v>35</v>
      </c>
      <c r="M266" s="15" t="str">
        <f t="shared" si="20"/>
        <v>K</v>
      </c>
      <c r="N266">
        <v>264</v>
      </c>
    </row>
    <row r="267" spans="1:14" ht="15" customHeight="1" x14ac:dyDescent="0.3">
      <c r="A267" s="8" t="s">
        <v>18</v>
      </c>
      <c r="B267" s="8" t="s">
        <v>19</v>
      </c>
      <c r="C267" s="9" t="s">
        <v>41</v>
      </c>
      <c r="D267" s="8" t="s">
        <v>42</v>
      </c>
      <c r="E267" s="10">
        <v>1</v>
      </c>
      <c r="F267" s="11">
        <v>0</v>
      </c>
      <c r="G267" s="11">
        <f t="shared" si="21"/>
        <v>1</v>
      </c>
      <c r="H267" s="11">
        <f t="shared" si="23"/>
        <v>1</v>
      </c>
      <c r="I267" s="12">
        <f t="shared" si="22"/>
        <v>1</v>
      </c>
      <c r="J267" s="13" t="s">
        <v>191</v>
      </c>
      <c r="K267" s="13" t="s">
        <v>47</v>
      </c>
      <c r="L267" s="14" t="s">
        <v>30</v>
      </c>
      <c r="M267" s="15" t="str">
        <f t="shared" si="20"/>
        <v>I</v>
      </c>
      <c r="N267">
        <v>265</v>
      </c>
    </row>
    <row r="268" spans="1:14" ht="15" customHeight="1" x14ac:dyDescent="0.3">
      <c r="A268" s="8" t="s">
        <v>18</v>
      </c>
      <c r="B268" s="8" t="s">
        <v>19</v>
      </c>
      <c r="C268" s="9" t="s">
        <v>44</v>
      </c>
      <c r="D268" s="8" t="s">
        <v>44</v>
      </c>
      <c r="E268" s="10">
        <v>1</v>
      </c>
      <c r="F268" s="11">
        <v>0</v>
      </c>
      <c r="G268" s="11">
        <f t="shared" si="21"/>
        <v>1</v>
      </c>
      <c r="H268" s="11">
        <f t="shared" si="23"/>
        <v>1</v>
      </c>
      <c r="I268" s="12">
        <f t="shared" si="22"/>
        <v>1</v>
      </c>
      <c r="J268" s="13" t="s">
        <v>191</v>
      </c>
      <c r="K268" s="13" t="s">
        <v>47</v>
      </c>
      <c r="L268" s="14" t="s">
        <v>30</v>
      </c>
      <c r="M268" s="15" t="str">
        <f t="shared" si="20"/>
        <v>I</v>
      </c>
      <c r="N268">
        <v>266</v>
      </c>
    </row>
    <row r="269" spans="1:14" ht="15" customHeight="1" x14ac:dyDescent="0.3">
      <c r="A269" s="8" t="s">
        <v>18</v>
      </c>
      <c r="B269" s="8" t="s">
        <v>19</v>
      </c>
      <c r="C269" s="9" t="s">
        <v>46</v>
      </c>
      <c r="D269" s="8" t="s">
        <v>46</v>
      </c>
      <c r="E269" s="10">
        <v>1</v>
      </c>
      <c r="F269" s="11">
        <v>0</v>
      </c>
      <c r="G269" s="11">
        <f t="shared" si="21"/>
        <v>1</v>
      </c>
      <c r="H269" s="11">
        <f t="shared" si="23"/>
        <v>1</v>
      </c>
      <c r="I269" s="12">
        <f t="shared" si="22"/>
        <v>1</v>
      </c>
      <c r="J269" s="13" t="s">
        <v>191</v>
      </c>
      <c r="K269" s="13" t="s">
        <v>47</v>
      </c>
      <c r="L269" s="14" t="s">
        <v>30</v>
      </c>
      <c r="M269" s="15" t="str">
        <f t="shared" si="20"/>
        <v>I</v>
      </c>
      <c r="N269">
        <v>267</v>
      </c>
    </row>
    <row r="270" spans="1:14" ht="15" customHeight="1" x14ac:dyDescent="0.3">
      <c r="A270" s="8" t="s">
        <v>18</v>
      </c>
      <c r="B270" s="8" t="s">
        <v>19</v>
      </c>
      <c r="C270" s="9" t="s">
        <v>58</v>
      </c>
      <c r="D270" s="8" t="str">
        <f>TRIM(PROPER(C270))</f>
        <v>Pharmaceutical Services Division</v>
      </c>
      <c r="E270" s="10">
        <v>2</v>
      </c>
      <c r="F270" s="11">
        <v>2</v>
      </c>
      <c r="G270" s="11">
        <f t="shared" si="21"/>
        <v>0</v>
      </c>
      <c r="H270" s="11">
        <f t="shared" si="23"/>
        <v>0</v>
      </c>
      <c r="I270" s="12">
        <f t="shared" si="22"/>
        <v>0</v>
      </c>
      <c r="J270" s="13" t="s">
        <v>191</v>
      </c>
      <c r="K270" s="13" t="s">
        <v>47</v>
      </c>
      <c r="L270" s="14" t="s">
        <v>39</v>
      </c>
      <c r="M270" s="15" t="str">
        <f t="shared" si="20"/>
        <v>F</v>
      </c>
      <c r="N270">
        <v>268</v>
      </c>
    </row>
    <row r="271" spans="1:14" ht="15" customHeight="1" x14ac:dyDescent="0.3">
      <c r="A271" s="8" t="s">
        <v>18</v>
      </c>
      <c r="B271" s="8" t="s">
        <v>19</v>
      </c>
      <c r="C271" s="9" t="s">
        <v>58</v>
      </c>
      <c r="D271" s="8" t="str">
        <f>TRIM(PROPER(C271))</f>
        <v>Pharmaceutical Services Division</v>
      </c>
      <c r="E271" s="10">
        <v>4</v>
      </c>
      <c r="F271" s="11">
        <v>1</v>
      </c>
      <c r="G271" s="11">
        <f t="shared" si="21"/>
        <v>3</v>
      </c>
      <c r="H271" s="11">
        <f t="shared" si="23"/>
        <v>3</v>
      </c>
      <c r="I271" s="12">
        <f t="shared" si="22"/>
        <v>0.75</v>
      </c>
      <c r="J271" s="13" t="s">
        <v>191</v>
      </c>
      <c r="K271" s="13" t="s">
        <v>47</v>
      </c>
      <c r="L271" s="14" t="s">
        <v>40</v>
      </c>
      <c r="M271" s="15" t="str">
        <f t="shared" si="20"/>
        <v>G</v>
      </c>
      <c r="N271">
        <v>269</v>
      </c>
    </row>
    <row r="272" spans="1:14" ht="15" customHeight="1" x14ac:dyDescent="0.3">
      <c r="A272" s="8" t="s">
        <v>18</v>
      </c>
      <c r="B272" s="8" t="s">
        <v>19</v>
      </c>
      <c r="C272" s="9" t="s">
        <v>92</v>
      </c>
      <c r="D272" s="8" t="str">
        <f>TRIM(PROPER(C272))</f>
        <v>Care And Treatment Division</v>
      </c>
      <c r="E272" s="10">
        <v>1</v>
      </c>
      <c r="F272" s="11">
        <v>0</v>
      </c>
      <c r="G272" s="11">
        <f t="shared" si="21"/>
        <v>1</v>
      </c>
      <c r="H272" s="11">
        <f t="shared" si="23"/>
        <v>1</v>
      </c>
      <c r="I272" s="12">
        <f t="shared" si="22"/>
        <v>1</v>
      </c>
      <c r="J272" s="13" t="s">
        <v>191</v>
      </c>
      <c r="K272" s="13" t="s">
        <v>47</v>
      </c>
      <c r="L272" s="14" t="s">
        <v>30</v>
      </c>
      <c r="M272" s="15" t="str">
        <f t="shared" si="20"/>
        <v>I</v>
      </c>
      <c r="N272">
        <v>270</v>
      </c>
    </row>
    <row r="273" spans="1:14" ht="15" customHeight="1" x14ac:dyDescent="0.3">
      <c r="A273" s="8" t="s">
        <v>18</v>
      </c>
      <c r="B273" s="8" t="s">
        <v>19</v>
      </c>
      <c r="C273" s="9" t="s">
        <v>92</v>
      </c>
      <c r="D273" s="8" t="str">
        <f>TRIM(PROPER(C273))</f>
        <v>Care And Treatment Division</v>
      </c>
      <c r="E273" s="10">
        <v>2</v>
      </c>
      <c r="F273" s="11">
        <v>0</v>
      </c>
      <c r="G273" s="11">
        <f t="shared" si="21"/>
        <v>2</v>
      </c>
      <c r="H273" s="11">
        <f t="shared" si="23"/>
        <v>2</v>
      </c>
      <c r="I273" s="12">
        <f t="shared" si="22"/>
        <v>1</v>
      </c>
      <c r="J273" s="13" t="s">
        <v>192</v>
      </c>
      <c r="K273" s="13" t="s">
        <v>47</v>
      </c>
      <c r="L273" s="14" t="s">
        <v>61</v>
      </c>
      <c r="M273" s="15" t="str">
        <f t="shared" si="20"/>
        <v>J</v>
      </c>
      <c r="N273">
        <v>271</v>
      </c>
    </row>
    <row r="274" spans="1:14" ht="15" customHeight="1" x14ac:dyDescent="0.3">
      <c r="A274" s="8" t="s">
        <v>18</v>
      </c>
      <c r="B274" s="8" t="s">
        <v>19</v>
      </c>
      <c r="C274" s="9" t="s">
        <v>92</v>
      </c>
      <c r="D274" s="8" t="str">
        <f>TRIM(PROPER(C274))</f>
        <v>Care And Treatment Division</v>
      </c>
      <c r="E274" s="10">
        <v>2</v>
      </c>
      <c r="F274" s="11">
        <v>0</v>
      </c>
      <c r="G274" s="11">
        <f t="shared" si="21"/>
        <v>2</v>
      </c>
      <c r="H274" s="11">
        <f t="shared" si="23"/>
        <v>2</v>
      </c>
      <c r="I274" s="12">
        <f t="shared" si="22"/>
        <v>1</v>
      </c>
      <c r="J274" s="13" t="s">
        <v>192</v>
      </c>
      <c r="K274" s="13" t="s">
        <v>47</v>
      </c>
      <c r="L274" s="14" t="s">
        <v>35</v>
      </c>
      <c r="M274" s="15" t="str">
        <f t="shared" si="20"/>
        <v>K</v>
      </c>
      <c r="N274">
        <v>272</v>
      </c>
    </row>
    <row r="275" spans="1:14" ht="15" customHeight="1" x14ac:dyDescent="0.3">
      <c r="A275" s="8" t="s">
        <v>18</v>
      </c>
      <c r="B275" s="8" t="s">
        <v>19</v>
      </c>
      <c r="C275" s="9" t="s">
        <v>80</v>
      </c>
      <c r="D275" s="8" t="s">
        <v>81</v>
      </c>
      <c r="E275" s="10">
        <v>6</v>
      </c>
      <c r="F275" s="11">
        <v>1</v>
      </c>
      <c r="G275" s="11">
        <f t="shared" si="21"/>
        <v>5</v>
      </c>
      <c r="H275" s="11">
        <f t="shared" si="23"/>
        <v>5</v>
      </c>
      <c r="I275" s="12">
        <f t="shared" si="22"/>
        <v>0.83333333333333337</v>
      </c>
      <c r="J275" s="13" t="s">
        <v>193</v>
      </c>
      <c r="K275" s="13" t="s">
        <v>47</v>
      </c>
      <c r="L275" s="14" t="s">
        <v>39</v>
      </c>
      <c r="M275" s="15" t="str">
        <f t="shared" si="20"/>
        <v>F</v>
      </c>
      <c r="N275">
        <v>273</v>
      </c>
    </row>
    <row r="276" spans="1:14" ht="15" customHeight="1" x14ac:dyDescent="0.3">
      <c r="A276" s="8" t="s">
        <v>18</v>
      </c>
      <c r="B276" s="8" t="s">
        <v>19</v>
      </c>
      <c r="C276" s="9" t="s">
        <v>80</v>
      </c>
      <c r="D276" s="8" t="s">
        <v>81</v>
      </c>
      <c r="E276" s="10">
        <v>6</v>
      </c>
      <c r="F276" s="11">
        <v>1</v>
      </c>
      <c r="G276" s="11">
        <f t="shared" si="21"/>
        <v>5</v>
      </c>
      <c r="H276" s="11">
        <f t="shared" si="23"/>
        <v>5</v>
      </c>
      <c r="I276" s="12">
        <f t="shared" si="22"/>
        <v>0.83333333333333337</v>
      </c>
      <c r="J276" s="13" t="s">
        <v>193</v>
      </c>
      <c r="K276" s="13" t="s">
        <v>47</v>
      </c>
      <c r="L276" s="14" t="s">
        <v>40</v>
      </c>
      <c r="M276" s="15" t="str">
        <f t="shared" si="20"/>
        <v>G</v>
      </c>
      <c r="N276">
        <v>274</v>
      </c>
    </row>
    <row r="277" spans="1:14" ht="15" customHeight="1" x14ac:dyDescent="0.3">
      <c r="A277" s="8" t="s">
        <v>18</v>
      </c>
      <c r="B277" s="8" t="s">
        <v>19</v>
      </c>
      <c r="C277" s="9" t="s">
        <v>80</v>
      </c>
      <c r="D277" s="8" t="s">
        <v>81</v>
      </c>
      <c r="E277" s="10">
        <v>19</v>
      </c>
      <c r="F277" s="11">
        <v>0</v>
      </c>
      <c r="G277" s="11">
        <f t="shared" si="21"/>
        <v>19</v>
      </c>
      <c r="H277" s="11">
        <f t="shared" si="23"/>
        <v>19</v>
      </c>
      <c r="I277" s="12">
        <f t="shared" si="22"/>
        <v>1</v>
      </c>
      <c r="J277" s="13" t="s">
        <v>193</v>
      </c>
      <c r="K277" s="13" t="s">
        <v>47</v>
      </c>
      <c r="L277" s="14" t="s">
        <v>24</v>
      </c>
      <c r="M277" s="15" t="str">
        <f t="shared" si="20"/>
        <v>H</v>
      </c>
      <c r="N277">
        <v>275</v>
      </c>
    </row>
    <row r="278" spans="1:14" ht="15" customHeight="1" x14ac:dyDescent="0.3">
      <c r="A278" s="8" t="s">
        <v>18</v>
      </c>
      <c r="B278" s="8" t="s">
        <v>19</v>
      </c>
      <c r="C278" s="9" t="s">
        <v>80</v>
      </c>
      <c r="D278" s="8" t="s">
        <v>81</v>
      </c>
      <c r="E278" s="10">
        <v>3</v>
      </c>
      <c r="F278" s="11">
        <v>0</v>
      </c>
      <c r="G278" s="11">
        <f t="shared" si="21"/>
        <v>3</v>
      </c>
      <c r="H278" s="11">
        <f t="shared" si="23"/>
        <v>3</v>
      </c>
      <c r="I278" s="12">
        <f t="shared" si="22"/>
        <v>1</v>
      </c>
      <c r="J278" s="13" t="s">
        <v>194</v>
      </c>
      <c r="K278" s="13" t="s">
        <v>47</v>
      </c>
      <c r="L278" s="14" t="s">
        <v>30</v>
      </c>
      <c r="M278" s="15" t="str">
        <f t="shared" si="20"/>
        <v>I</v>
      </c>
      <c r="N278">
        <v>276</v>
      </c>
    </row>
    <row r="279" spans="1:14" ht="15" customHeight="1" x14ac:dyDescent="0.3">
      <c r="A279" s="8" t="s">
        <v>18</v>
      </c>
      <c r="B279" s="8" t="s">
        <v>19</v>
      </c>
      <c r="C279" s="9" t="s">
        <v>80</v>
      </c>
      <c r="D279" s="8" t="s">
        <v>81</v>
      </c>
      <c r="E279" s="10">
        <v>4</v>
      </c>
      <c r="F279" s="11">
        <v>1</v>
      </c>
      <c r="G279" s="11">
        <f t="shared" si="21"/>
        <v>3</v>
      </c>
      <c r="H279" s="11">
        <f t="shared" si="23"/>
        <v>3</v>
      </c>
      <c r="I279" s="12">
        <f t="shared" si="22"/>
        <v>0.75</v>
      </c>
      <c r="J279" s="13" t="s">
        <v>194</v>
      </c>
      <c r="K279" s="13" t="s">
        <v>47</v>
      </c>
      <c r="L279" s="14" t="s">
        <v>61</v>
      </c>
      <c r="M279" s="15" t="str">
        <f t="shared" si="20"/>
        <v>J</v>
      </c>
      <c r="N279">
        <v>277</v>
      </c>
    </row>
    <row r="280" spans="1:14" ht="15" customHeight="1" x14ac:dyDescent="0.3">
      <c r="A280" s="8" t="s">
        <v>18</v>
      </c>
      <c r="B280" s="8" t="s">
        <v>19</v>
      </c>
      <c r="C280" s="9" t="s">
        <v>80</v>
      </c>
      <c r="D280" s="8" t="s">
        <v>81</v>
      </c>
      <c r="E280" s="10">
        <v>7</v>
      </c>
      <c r="F280" s="11">
        <v>1</v>
      </c>
      <c r="G280" s="11">
        <f t="shared" si="21"/>
        <v>6</v>
      </c>
      <c r="H280" s="11">
        <f t="shared" si="23"/>
        <v>6</v>
      </c>
      <c r="I280" s="12">
        <f t="shared" si="22"/>
        <v>0.8571428571428571</v>
      </c>
      <c r="J280" s="13" t="s">
        <v>194</v>
      </c>
      <c r="K280" s="13" t="s">
        <v>47</v>
      </c>
      <c r="L280" s="14" t="s">
        <v>35</v>
      </c>
      <c r="M280" s="15" t="str">
        <f t="shared" si="20"/>
        <v>K</v>
      </c>
      <c r="N280">
        <v>278</v>
      </c>
    </row>
    <row r="281" spans="1:14" ht="15" customHeight="1" x14ac:dyDescent="0.3">
      <c r="A281" s="8" t="s">
        <v>18</v>
      </c>
      <c r="B281" s="8" t="s">
        <v>19</v>
      </c>
      <c r="C281" s="9" t="s">
        <v>80</v>
      </c>
      <c r="D281" s="8" t="s">
        <v>81</v>
      </c>
      <c r="E281" s="10">
        <v>6</v>
      </c>
      <c r="F281" s="11">
        <v>0</v>
      </c>
      <c r="G281" s="11">
        <f t="shared" si="21"/>
        <v>6</v>
      </c>
      <c r="H281" s="11">
        <f t="shared" si="23"/>
        <v>6</v>
      </c>
      <c r="I281" s="12">
        <f t="shared" si="22"/>
        <v>1</v>
      </c>
      <c r="J281" s="13" t="s">
        <v>195</v>
      </c>
      <c r="K281" s="13" t="s">
        <v>47</v>
      </c>
      <c r="L281" s="14" t="s">
        <v>119</v>
      </c>
      <c r="M281" s="15" t="str">
        <f t="shared" si="20"/>
        <v>N</v>
      </c>
      <c r="N281">
        <v>279</v>
      </c>
    </row>
    <row r="282" spans="1:14" ht="15" customHeight="1" x14ac:dyDescent="0.3">
      <c r="A282" s="8" t="s">
        <v>18</v>
      </c>
      <c r="B282" s="8" t="s">
        <v>19</v>
      </c>
      <c r="C282" s="9" t="s">
        <v>41</v>
      </c>
      <c r="D282" s="8" t="s">
        <v>42</v>
      </c>
      <c r="E282" s="10">
        <v>3</v>
      </c>
      <c r="F282" s="11">
        <v>0</v>
      </c>
      <c r="G282" s="11">
        <f t="shared" si="21"/>
        <v>3</v>
      </c>
      <c r="H282" s="11">
        <f t="shared" si="23"/>
        <v>3</v>
      </c>
      <c r="I282" s="12">
        <f t="shared" si="22"/>
        <v>1</v>
      </c>
      <c r="J282" s="13" t="s">
        <v>196</v>
      </c>
      <c r="K282" s="13" t="s">
        <v>47</v>
      </c>
      <c r="L282" s="14" t="s">
        <v>39</v>
      </c>
      <c r="M282" s="15" t="str">
        <f t="shared" si="20"/>
        <v>F</v>
      </c>
      <c r="N282">
        <v>280</v>
      </c>
    </row>
    <row r="283" spans="1:14" ht="15" customHeight="1" x14ac:dyDescent="0.3">
      <c r="A283" s="8" t="s">
        <v>18</v>
      </c>
      <c r="B283" s="8" t="s">
        <v>19</v>
      </c>
      <c r="C283" s="9" t="s">
        <v>41</v>
      </c>
      <c r="D283" s="8" t="s">
        <v>42</v>
      </c>
      <c r="E283" s="10">
        <v>5</v>
      </c>
      <c r="F283" s="11">
        <v>2</v>
      </c>
      <c r="G283" s="11">
        <f t="shared" si="21"/>
        <v>3</v>
      </c>
      <c r="H283" s="11">
        <f t="shared" si="23"/>
        <v>3</v>
      </c>
      <c r="I283" s="12">
        <f t="shared" si="22"/>
        <v>0.6</v>
      </c>
      <c r="J283" s="13" t="s">
        <v>196</v>
      </c>
      <c r="K283" s="13" t="s">
        <v>47</v>
      </c>
      <c r="L283" s="14" t="s">
        <v>40</v>
      </c>
      <c r="M283" s="15" t="str">
        <f t="shared" si="20"/>
        <v>G</v>
      </c>
      <c r="N283">
        <v>281</v>
      </c>
    </row>
    <row r="284" spans="1:14" ht="15" customHeight="1" x14ac:dyDescent="0.3">
      <c r="A284" s="8" t="s">
        <v>18</v>
      </c>
      <c r="B284" s="8" t="s">
        <v>19</v>
      </c>
      <c r="C284" s="9" t="s">
        <v>41</v>
      </c>
      <c r="D284" s="8" t="s">
        <v>42</v>
      </c>
      <c r="E284" s="10">
        <v>5</v>
      </c>
      <c r="F284" s="11">
        <v>3</v>
      </c>
      <c r="G284" s="11">
        <f t="shared" si="21"/>
        <v>2</v>
      </c>
      <c r="H284" s="11">
        <f t="shared" si="23"/>
        <v>2</v>
      </c>
      <c r="I284" s="12">
        <f t="shared" si="22"/>
        <v>0.4</v>
      </c>
      <c r="J284" s="13" t="s">
        <v>196</v>
      </c>
      <c r="K284" s="13" t="s">
        <v>47</v>
      </c>
      <c r="L284" s="14" t="s">
        <v>24</v>
      </c>
      <c r="M284" s="15" t="str">
        <f t="shared" si="20"/>
        <v>H</v>
      </c>
      <c r="N284">
        <v>282</v>
      </c>
    </row>
    <row r="285" spans="1:14" ht="15" customHeight="1" x14ac:dyDescent="0.3">
      <c r="A285" s="8" t="s">
        <v>18</v>
      </c>
      <c r="B285" s="8" t="s">
        <v>19</v>
      </c>
      <c r="C285" s="9" t="s">
        <v>44</v>
      </c>
      <c r="D285" s="8" t="s">
        <v>44</v>
      </c>
      <c r="E285" s="10">
        <v>1</v>
      </c>
      <c r="F285" s="11">
        <v>1</v>
      </c>
      <c r="G285" s="11">
        <f t="shared" si="21"/>
        <v>0</v>
      </c>
      <c r="H285" s="11">
        <f t="shared" si="23"/>
        <v>0</v>
      </c>
      <c r="I285" s="12">
        <f t="shared" si="22"/>
        <v>0</v>
      </c>
      <c r="J285" s="13" t="s">
        <v>28</v>
      </c>
      <c r="K285" s="13" t="s">
        <v>47</v>
      </c>
      <c r="L285" s="14" t="s">
        <v>32</v>
      </c>
      <c r="M285" s="15" t="s">
        <v>33</v>
      </c>
      <c r="N285">
        <v>283</v>
      </c>
    </row>
    <row r="286" spans="1:14" ht="15" customHeight="1" x14ac:dyDescent="0.3">
      <c r="A286" s="8" t="s">
        <v>18</v>
      </c>
      <c r="B286" s="8" t="s">
        <v>19</v>
      </c>
      <c r="C286" s="9" t="s">
        <v>44</v>
      </c>
      <c r="D286" s="8" t="s">
        <v>44</v>
      </c>
      <c r="E286" s="10">
        <v>1</v>
      </c>
      <c r="F286" s="11">
        <v>1</v>
      </c>
      <c r="G286" s="11">
        <f t="shared" si="21"/>
        <v>0</v>
      </c>
      <c r="H286" s="11">
        <f t="shared" si="23"/>
        <v>0</v>
      </c>
      <c r="I286" s="12">
        <f t="shared" si="22"/>
        <v>0</v>
      </c>
      <c r="J286" s="13" t="s">
        <v>196</v>
      </c>
      <c r="K286" s="13" t="s">
        <v>47</v>
      </c>
      <c r="L286" s="14" t="s">
        <v>39</v>
      </c>
      <c r="M286" s="15" t="str">
        <f t="shared" si="20"/>
        <v>F</v>
      </c>
      <c r="N286">
        <v>284</v>
      </c>
    </row>
    <row r="287" spans="1:14" ht="15" customHeight="1" x14ac:dyDescent="0.3">
      <c r="A287" s="8" t="s">
        <v>18</v>
      </c>
      <c r="B287" s="8" t="s">
        <v>19</v>
      </c>
      <c r="C287" s="9" t="s">
        <v>44</v>
      </c>
      <c r="D287" s="8" t="s">
        <v>44</v>
      </c>
      <c r="E287" s="10">
        <v>2</v>
      </c>
      <c r="F287" s="11">
        <v>2</v>
      </c>
      <c r="G287" s="11">
        <f t="shared" si="21"/>
        <v>0</v>
      </c>
      <c r="H287" s="11">
        <f t="shared" si="23"/>
        <v>0</v>
      </c>
      <c r="I287" s="12">
        <f t="shared" si="22"/>
        <v>0</v>
      </c>
      <c r="J287" s="13" t="s">
        <v>196</v>
      </c>
      <c r="K287" s="13" t="s">
        <v>47</v>
      </c>
      <c r="L287" s="14" t="s">
        <v>40</v>
      </c>
      <c r="M287" s="15" t="str">
        <f t="shared" si="20"/>
        <v>G</v>
      </c>
      <c r="N287">
        <v>285</v>
      </c>
    </row>
    <row r="288" spans="1:14" ht="15" customHeight="1" x14ac:dyDescent="0.3">
      <c r="A288" s="8" t="s">
        <v>18</v>
      </c>
      <c r="B288" s="8" t="s">
        <v>19</v>
      </c>
      <c r="C288" s="9" t="s">
        <v>44</v>
      </c>
      <c r="D288" s="8" t="s">
        <v>44</v>
      </c>
      <c r="E288" s="10">
        <v>3</v>
      </c>
      <c r="F288" s="11">
        <v>2</v>
      </c>
      <c r="G288" s="11">
        <f t="shared" si="21"/>
        <v>1</v>
      </c>
      <c r="H288" s="11">
        <f t="shared" si="23"/>
        <v>1</v>
      </c>
      <c r="I288" s="12">
        <f t="shared" si="22"/>
        <v>0.33333333333333331</v>
      </c>
      <c r="J288" s="13" t="s">
        <v>196</v>
      </c>
      <c r="K288" s="13" t="s">
        <v>47</v>
      </c>
      <c r="L288" s="14" t="s">
        <v>24</v>
      </c>
      <c r="M288" s="15" t="str">
        <f t="shared" si="20"/>
        <v>H</v>
      </c>
      <c r="N288">
        <v>286</v>
      </c>
    </row>
    <row r="289" spans="1:14" ht="15" customHeight="1" x14ac:dyDescent="0.3">
      <c r="A289" s="8" t="s">
        <v>18</v>
      </c>
      <c r="B289" s="8" t="s">
        <v>19</v>
      </c>
      <c r="C289" s="9" t="s">
        <v>46</v>
      </c>
      <c r="D289" s="8" t="s">
        <v>46</v>
      </c>
      <c r="E289" s="10">
        <v>1</v>
      </c>
      <c r="F289" s="11">
        <v>0</v>
      </c>
      <c r="G289" s="11">
        <f t="shared" si="21"/>
        <v>1</v>
      </c>
      <c r="H289" s="11">
        <f t="shared" si="23"/>
        <v>1</v>
      </c>
      <c r="I289" s="12">
        <f t="shared" si="22"/>
        <v>1</v>
      </c>
      <c r="J289" s="13" t="s">
        <v>196</v>
      </c>
      <c r="K289" s="13" t="s">
        <v>47</v>
      </c>
      <c r="L289" s="14" t="s">
        <v>39</v>
      </c>
      <c r="M289" s="15" t="str">
        <f t="shared" si="20"/>
        <v>F</v>
      </c>
      <c r="N289">
        <v>287</v>
      </c>
    </row>
    <row r="290" spans="1:14" ht="15" customHeight="1" x14ac:dyDescent="0.3">
      <c r="A290" s="8" t="s">
        <v>18</v>
      </c>
      <c r="B290" s="8" t="s">
        <v>19</v>
      </c>
      <c r="C290" s="9" t="s">
        <v>46</v>
      </c>
      <c r="D290" s="8" t="s">
        <v>46</v>
      </c>
      <c r="E290" s="10">
        <v>1</v>
      </c>
      <c r="F290" s="11">
        <v>3</v>
      </c>
      <c r="G290" s="11">
        <f t="shared" si="21"/>
        <v>0</v>
      </c>
      <c r="H290" s="11">
        <f t="shared" si="23"/>
        <v>0</v>
      </c>
      <c r="I290" s="12">
        <f t="shared" si="22"/>
        <v>0</v>
      </c>
      <c r="J290" s="13" t="s">
        <v>196</v>
      </c>
      <c r="K290" s="13" t="s">
        <v>47</v>
      </c>
      <c r="L290" s="14" t="s">
        <v>40</v>
      </c>
      <c r="M290" s="15" t="str">
        <f t="shared" si="20"/>
        <v>G</v>
      </c>
      <c r="N290">
        <v>288</v>
      </c>
    </row>
    <row r="291" spans="1:14" ht="15" customHeight="1" x14ac:dyDescent="0.3">
      <c r="A291" s="8" t="s">
        <v>18</v>
      </c>
      <c r="B291" s="8" t="s">
        <v>19</v>
      </c>
      <c r="C291" s="9" t="s">
        <v>46</v>
      </c>
      <c r="D291" s="8" t="s">
        <v>46</v>
      </c>
      <c r="E291" s="10">
        <v>3</v>
      </c>
      <c r="F291" s="11">
        <v>0</v>
      </c>
      <c r="G291" s="11">
        <f t="shared" si="21"/>
        <v>3</v>
      </c>
      <c r="H291" s="11">
        <f t="shared" si="23"/>
        <v>3</v>
      </c>
      <c r="I291" s="12">
        <f t="shared" si="22"/>
        <v>1</v>
      </c>
      <c r="J291" s="13" t="s">
        <v>196</v>
      </c>
      <c r="K291" s="13" t="s">
        <v>47</v>
      </c>
      <c r="L291" s="14" t="s">
        <v>24</v>
      </c>
      <c r="M291" s="15" t="str">
        <f t="shared" si="20"/>
        <v>H</v>
      </c>
      <c r="N291">
        <v>289</v>
      </c>
    </row>
    <row r="292" spans="1:14" ht="15" customHeight="1" x14ac:dyDescent="0.3">
      <c r="A292" s="8" t="s">
        <v>18</v>
      </c>
      <c r="B292" s="8" t="s">
        <v>19</v>
      </c>
      <c r="C292" s="9" t="s">
        <v>197</v>
      </c>
      <c r="D292" s="8" t="s">
        <v>197</v>
      </c>
      <c r="E292" s="10">
        <v>1</v>
      </c>
      <c r="F292" s="11">
        <v>1</v>
      </c>
      <c r="G292" s="11">
        <f t="shared" si="21"/>
        <v>0</v>
      </c>
      <c r="H292" s="11">
        <f t="shared" si="23"/>
        <v>0</v>
      </c>
      <c r="I292" s="12">
        <f t="shared" si="22"/>
        <v>0</v>
      </c>
      <c r="J292" s="13" t="s">
        <v>196</v>
      </c>
      <c r="K292" s="13" t="s">
        <v>47</v>
      </c>
      <c r="L292" s="14" t="s">
        <v>39</v>
      </c>
      <c r="M292" s="15" t="str">
        <f t="shared" si="20"/>
        <v>F</v>
      </c>
      <c r="N292">
        <v>290</v>
      </c>
    </row>
    <row r="293" spans="1:14" ht="15" customHeight="1" x14ac:dyDescent="0.3">
      <c r="A293" s="8" t="s">
        <v>18</v>
      </c>
      <c r="B293" s="8" t="s">
        <v>19</v>
      </c>
      <c r="C293" s="9" t="s">
        <v>197</v>
      </c>
      <c r="D293" s="8" t="s">
        <v>197</v>
      </c>
      <c r="E293" s="10">
        <v>1</v>
      </c>
      <c r="F293" s="11">
        <v>1</v>
      </c>
      <c r="G293" s="11">
        <f t="shared" si="21"/>
        <v>0</v>
      </c>
      <c r="H293" s="11">
        <f t="shared" si="23"/>
        <v>0</v>
      </c>
      <c r="I293" s="12">
        <f t="shared" si="22"/>
        <v>0</v>
      </c>
      <c r="J293" s="13" t="s">
        <v>196</v>
      </c>
      <c r="K293" s="13" t="s">
        <v>47</v>
      </c>
      <c r="L293" s="14" t="s">
        <v>40</v>
      </c>
      <c r="M293" s="15" t="str">
        <f t="shared" si="20"/>
        <v>G</v>
      </c>
      <c r="N293">
        <v>291</v>
      </c>
    </row>
    <row r="294" spans="1:14" ht="15" customHeight="1" x14ac:dyDescent="0.3">
      <c r="A294" s="8" t="s">
        <v>18</v>
      </c>
      <c r="B294" s="8" t="s">
        <v>19</v>
      </c>
      <c r="C294" s="9" t="s">
        <v>197</v>
      </c>
      <c r="D294" s="8" t="s">
        <v>197</v>
      </c>
      <c r="E294" s="10">
        <v>2</v>
      </c>
      <c r="F294" s="11">
        <v>0</v>
      </c>
      <c r="G294" s="11">
        <f t="shared" si="21"/>
        <v>2</v>
      </c>
      <c r="H294" s="11">
        <f t="shared" si="23"/>
        <v>2</v>
      </c>
      <c r="I294" s="12">
        <f t="shared" si="22"/>
        <v>1</v>
      </c>
      <c r="J294" s="13" t="s">
        <v>196</v>
      </c>
      <c r="K294" s="13" t="s">
        <v>47</v>
      </c>
      <c r="L294" s="14" t="s">
        <v>24</v>
      </c>
      <c r="M294" s="15" t="str">
        <f t="shared" si="20"/>
        <v>H</v>
      </c>
      <c r="N294">
        <v>292</v>
      </c>
    </row>
    <row r="295" spans="1:14" ht="15" customHeight="1" x14ac:dyDescent="0.3">
      <c r="A295" s="8" t="s">
        <v>18</v>
      </c>
      <c r="B295" s="8" t="s">
        <v>19</v>
      </c>
      <c r="C295" s="9" t="s">
        <v>92</v>
      </c>
      <c r="D295" s="8" t="s">
        <v>93</v>
      </c>
      <c r="E295" s="10">
        <v>1</v>
      </c>
      <c r="F295" s="11">
        <v>1</v>
      </c>
      <c r="G295" s="11">
        <f t="shared" si="21"/>
        <v>0</v>
      </c>
      <c r="H295" s="11">
        <f t="shared" si="23"/>
        <v>0</v>
      </c>
      <c r="I295" s="12">
        <f t="shared" si="22"/>
        <v>0</v>
      </c>
      <c r="J295" s="13" t="s">
        <v>196</v>
      </c>
      <c r="K295" s="13" t="s">
        <v>47</v>
      </c>
      <c r="L295" s="14" t="s">
        <v>39</v>
      </c>
      <c r="M295" s="15" t="str">
        <f t="shared" si="20"/>
        <v>F</v>
      </c>
      <c r="N295">
        <v>293</v>
      </c>
    </row>
    <row r="296" spans="1:14" ht="15" customHeight="1" x14ac:dyDescent="0.3">
      <c r="A296" s="8" t="s">
        <v>18</v>
      </c>
      <c r="B296" s="8" t="s">
        <v>19</v>
      </c>
      <c r="C296" s="9" t="s">
        <v>92</v>
      </c>
      <c r="D296" s="8" t="s">
        <v>93</v>
      </c>
      <c r="E296" s="10">
        <v>1</v>
      </c>
      <c r="F296" s="11">
        <v>1</v>
      </c>
      <c r="G296" s="11">
        <f t="shared" si="21"/>
        <v>0</v>
      </c>
      <c r="H296" s="11">
        <f t="shared" si="23"/>
        <v>0</v>
      </c>
      <c r="I296" s="12">
        <f t="shared" si="22"/>
        <v>0</v>
      </c>
      <c r="J296" s="13" t="s">
        <v>196</v>
      </c>
      <c r="K296" s="13" t="s">
        <v>47</v>
      </c>
      <c r="L296" s="14" t="s">
        <v>40</v>
      </c>
      <c r="M296" s="15" t="str">
        <f t="shared" si="20"/>
        <v>G</v>
      </c>
      <c r="N296">
        <v>294</v>
      </c>
    </row>
    <row r="297" spans="1:14" ht="15" customHeight="1" x14ac:dyDescent="0.3">
      <c r="A297" s="8" t="s">
        <v>18</v>
      </c>
      <c r="B297" s="8" t="s">
        <v>19</v>
      </c>
      <c r="C297" s="9" t="s">
        <v>92</v>
      </c>
      <c r="D297" s="8" t="s">
        <v>93</v>
      </c>
      <c r="E297" s="10">
        <v>4</v>
      </c>
      <c r="F297" s="11">
        <v>0</v>
      </c>
      <c r="G297" s="11">
        <f t="shared" si="21"/>
        <v>4</v>
      </c>
      <c r="H297" s="11">
        <f t="shared" si="23"/>
        <v>4</v>
      </c>
      <c r="I297" s="12">
        <f t="shared" si="22"/>
        <v>1</v>
      </c>
      <c r="J297" s="13" t="s">
        <v>196</v>
      </c>
      <c r="K297" s="13" t="s">
        <v>47</v>
      </c>
      <c r="L297" s="14" t="s">
        <v>30</v>
      </c>
      <c r="M297" s="15" t="str">
        <f t="shared" si="20"/>
        <v>I</v>
      </c>
      <c r="N297">
        <v>295</v>
      </c>
    </row>
    <row r="298" spans="1:14" ht="15" customHeight="1" x14ac:dyDescent="0.3">
      <c r="A298" s="8" t="s">
        <v>18</v>
      </c>
      <c r="B298" s="8" t="s">
        <v>19</v>
      </c>
      <c r="C298" s="9" t="s">
        <v>94</v>
      </c>
      <c r="D298" s="8" t="str">
        <f>TRIM(PROPER(C298))</f>
        <v>Prevention Division</v>
      </c>
      <c r="E298" s="10">
        <v>1</v>
      </c>
      <c r="F298" s="11">
        <v>1</v>
      </c>
      <c r="G298" s="11">
        <f t="shared" si="21"/>
        <v>0</v>
      </c>
      <c r="H298" s="11">
        <f t="shared" si="23"/>
        <v>0</v>
      </c>
      <c r="I298" s="12">
        <f t="shared" si="22"/>
        <v>0</v>
      </c>
      <c r="J298" s="13" t="s">
        <v>196</v>
      </c>
      <c r="K298" s="13" t="s">
        <v>47</v>
      </c>
      <c r="L298" s="14" t="s">
        <v>39</v>
      </c>
      <c r="M298" s="15" t="str">
        <f t="shared" si="20"/>
        <v>F</v>
      </c>
      <c r="N298">
        <v>296</v>
      </c>
    </row>
    <row r="299" spans="1:14" ht="15" customHeight="1" x14ac:dyDescent="0.3">
      <c r="A299" s="8" t="s">
        <v>18</v>
      </c>
      <c r="B299" s="8" t="s">
        <v>19</v>
      </c>
      <c r="C299" s="9" t="s">
        <v>94</v>
      </c>
      <c r="D299" s="8" t="str">
        <f>TRIM(PROPER(C299))</f>
        <v>Prevention Division</v>
      </c>
      <c r="E299" s="10">
        <v>1</v>
      </c>
      <c r="F299" s="11">
        <v>0</v>
      </c>
      <c r="G299" s="11">
        <f t="shared" si="21"/>
        <v>1</v>
      </c>
      <c r="H299" s="11">
        <f t="shared" si="23"/>
        <v>1</v>
      </c>
      <c r="I299" s="12">
        <f t="shared" si="22"/>
        <v>1</v>
      </c>
      <c r="J299" s="13" t="s">
        <v>196</v>
      </c>
      <c r="K299" s="13" t="s">
        <v>47</v>
      </c>
      <c r="L299" s="14" t="s">
        <v>40</v>
      </c>
      <c r="M299" s="15" t="str">
        <f t="shared" si="20"/>
        <v>G</v>
      </c>
      <c r="N299">
        <v>297</v>
      </c>
    </row>
    <row r="300" spans="1:14" ht="15" customHeight="1" x14ac:dyDescent="0.3">
      <c r="A300" s="8" t="s">
        <v>18</v>
      </c>
      <c r="B300" s="8" t="s">
        <v>19</v>
      </c>
      <c r="C300" s="9" t="s">
        <v>94</v>
      </c>
      <c r="D300" s="8" t="str">
        <f>TRIM(PROPER(C300))</f>
        <v>Prevention Division</v>
      </c>
      <c r="E300" s="10">
        <v>1</v>
      </c>
      <c r="F300" s="11">
        <v>0</v>
      </c>
      <c r="G300" s="11">
        <f t="shared" si="21"/>
        <v>1</v>
      </c>
      <c r="H300" s="11">
        <f t="shared" si="23"/>
        <v>1</v>
      </c>
      <c r="I300" s="12">
        <f t="shared" si="22"/>
        <v>1</v>
      </c>
      <c r="J300" s="13" t="s">
        <v>196</v>
      </c>
      <c r="K300" s="13" t="s">
        <v>47</v>
      </c>
      <c r="L300" s="14" t="s">
        <v>30</v>
      </c>
      <c r="M300" s="15" t="str">
        <f t="shared" si="20"/>
        <v>I</v>
      </c>
      <c r="N300">
        <v>298</v>
      </c>
    </row>
    <row r="301" spans="1:14" ht="15" customHeight="1" x14ac:dyDescent="0.3">
      <c r="A301" s="8" t="s">
        <v>18</v>
      </c>
      <c r="B301" s="8" t="s">
        <v>19</v>
      </c>
      <c r="C301" s="9" t="s">
        <v>99</v>
      </c>
      <c r="D301" s="8" t="str">
        <f>TRIM(PROPER(C301))</f>
        <v>Sectoral Policy Coordination Division</v>
      </c>
      <c r="E301" s="10">
        <v>2</v>
      </c>
      <c r="F301" s="11">
        <v>1</v>
      </c>
      <c r="G301" s="11">
        <f t="shared" si="21"/>
        <v>1</v>
      </c>
      <c r="H301" s="11">
        <f t="shared" si="23"/>
        <v>1</v>
      </c>
      <c r="I301" s="12">
        <f t="shared" si="22"/>
        <v>0.5</v>
      </c>
      <c r="J301" s="13" t="s">
        <v>198</v>
      </c>
      <c r="K301" s="13" t="s">
        <v>47</v>
      </c>
      <c r="L301" s="14" t="s">
        <v>39</v>
      </c>
      <c r="M301" s="15" t="str">
        <f t="shared" si="20"/>
        <v>F</v>
      </c>
      <c r="N301">
        <v>299</v>
      </c>
    </row>
    <row r="302" spans="1:14" ht="15" customHeight="1" x14ac:dyDescent="0.3">
      <c r="A302" s="8" t="s">
        <v>18</v>
      </c>
      <c r="B302" s="8" t="s">
        <v>19</v>
      </c>
      <c r="C302" s="9" t="s">
        <v>99</v>
      </c>
      <c r="D302" s="8" t="str">
        <f>TRIM(PROPER(C302))</f>
        <v>Sectoral Policy Coordination Division</v>
      </c>
      <c r="E302" s="10">
        <v>2</v>
      </c>
      <c r="F302" s="11">
        <v>1</v>
      </c>
      <c r="G302" s="11">
        <f t="shared" si="21"/>
        <v>1</v>
      </c>
      <c r="H302" s="11">
        <f t="shared" si="23"/>
        <v>1</v>
      </c>
      <c r="I302" s="12">
        <f t="shared" si="22"/>
        <v>0.5</v>
      </c>
      <c r="J302" s="13" t="s">
        <v>198</v>
      </c>
      <c r="K302" s="13" t="s">
        <v>47</v>
      </c>
      <c r="L302" s="14" t="s">
        <v>40</v>
      </c>
      <c r="M302" s="15" t="str">
        <f t="shared" si="20"/>
        <v>G</v>
      </c>
      <c r="N302">
        <v>300</v>
      </c>
    </row>
    <row r="303" spans="1:14" ht="15" customHeight="1" x14ac:dyDescent="0.3">
      <c r="A303" s="8" t="s">
        <v>18</v>
      </c>
      <c r="B303" s="8" t="s">
        <v>19</v>
      </c>
      <c r="C303" s="9" t="s">
        <v>100</v>
      </c>
      <c r="D303" s="8" t="s">
        <v>101</v>
      </c>
      <c r="E303" s="10">
        <v>2</v>
      </c>
      <c r="F303" s="11">
        <v>1</v>
      </c>
      <c r="G303" s="11">
        <f t="shared" si="21"/>
        <v>1</v>
      </c>
      <c r="H303" s="11">
        <f t="shared" si="23"/>
        <v>1</v>
      </c>
      <c r="I303" s="12">
        <f t="shared" si="22"/>
        <v>0.5</v>
      </c>
      <c r="J303" s="13" t="s">
        <v>198</v>
      </c>
      <c r="K303" s="13" t="s">
        <v>47</v>
      </c>
      <c r="L303" s="14" t="s">
        <v>39</v>
      </c>
      <c r="M303" s="15" t="str">
        <f t="shared" si="20"/>
        <v>F</v>
      </c>
      <c r="N303">
        <v>301</v>
      </c>
    </row>
    <row r="304" spans="1:14" ht="15" customHeight="1" x14ac:dyDescent="0.3">
      <c r="A304" s="8" t="s">
        <v>18</v>
      </c>
      <c r="B304" s="8" t="s">
        <v>19</v>
      </c>
      <c r="C304" s="9" t="s">
        <v>100</v>
      </c>
      <c r="D304" s="8" t="s">
        <v>101</v>
      </c>
      <c r="E304" s="10">
        <v>2</v>
      </c>
      <c r="F304" s="11">
        <v>0</v>
      </c>
      <c r="G304" s="11">
        <f t="shared" si="21"/>
        <v>2</v>
      </c>
      <c r="H304" s="11">
        <f t="shared" si="23"/>
        <v>2</v>
      </c>
      <c r="I304" s="12">
        <f t="shared" si="22"/>
        <v>1</v>
      </c>
      <c r="J304" s="13" t="s">
        <v>198</v>
      </c>
      <c r="K304" s="13" t="s">
        <v>47</v>
      </c>
      <c r="L304" s="14" t="s">
        <v>40</v>
      </c>
      <c r="M304" s="15" t="str">
        <f t="shared" si="20"/>
        <v>G</v>
      </c>
      <c r="N304">
        <v>302</v>
      </c>
    </row>
    <row r="305" spans="1:14" ht="15" customHeight="1" x14ac:dyDescent="0.3">
      <c r="A305" s="8" t="s">
        <v>18</v>
      </c>
      <c r="B305" s="8" t="s">
        <v>19</v>
      </c>
      <c r="C305" s="9" t="s">
        <v>100</v>
      </c>
      <c r="D305" s="8" t="s">
        <v>101</v>
      </c>
      <c r="E305" s="10">
        <v>2</v>
      </c>
      <c r="F305" s="11">
        <v>1</v>
      </c>
      <c r="G305" s="11">
        <f t="shared" si="21"/>
        <v>1</v>
      </c>
      <c r="H305" s="11">
        <f t="shared" si="23"/>
        <v>1</v>
      </c>
      <c r="I305" s="12">
        <f t="shared" si="22"/>
        <v>0.5</v>
      </c>
      <c r="J305" s="13" t="s">
        <v>198</v>
      </c>
      <c r="K305" s="13" t="s">
        <v>47</v>
      </c>
      <c r="L305" s="14" t="s">
        <v>30</v>
      </c>
      <c r="M305" s="15" t="str">
        <f t="shared" si="20"/>
        <v>I</v>
      </c>
      <c r="N305">
        <v>303</v>
      </c>
    </row>
    <row r="306" spans="1:14" ht="15" customHeight="1" x14ac:dyDescent="0.3">
      <c r="A306" s="8" t="s">
        <v>18</v>
      </c>
      <c r="B306" s="8" t="s">
        <v>19</v>
      </c>
      <c r="C306" s="9" t="s">
        <v>102</v>
      </c>
      <c r="D306" s="8" t="s">
        <v>103</v>
      </c>
      <c r="E306" s="10">
        <v>2</v>
      </c>
      <c r="F306" s="11">
        <v>0</v>
      </c>
      <c r="G306" s="11">
        <f t="shared" si="21"/>
        <v>2</v>
      </c>
      <c r="H306" s="11">
        <f t="shared" si="23"/>
        <v>2</v>
      </c>
      <c r="I306" s="12">
        <f t="shared" si="22"/>
        <v>1</v>
      </c>
      <c r="J306" s="13" t="s">
        <v>198</v>
      </c>
      <c r="K306" s="13" t="s">
        <v>47</v>
      </c>
      <c r="L306" s="14" t="s">
        <v>39</v>
      </c>
      <c r="M306" s="15" t="str">
        <f t="shared" si="20"/>
        <v>F</v>
      </c>
      <c r="N306">
        <v>304</v>
      </c>
    </row>
    <row r="307" spans="1:14" ht="15" customHeight="1" x14ac:dyDescent="0.3">
      <c r="A307" s="8" t="s">
        <v>18</v>
      </c>
      <c r="B307" s="8" t="s">
        <v>19</v>
      </c>
      <c r="C307" s="9" t="s">
        <v>102</v>
      </c>
      <c r="D307" s="8" t="s">
        <v>103</v>
      </c>
      <c r="E307" s="10">
        <v>2</v>
      </c>
      <c r="F307" s="11">
        <v>0</v>
      </c>
      <c r="G307" s="11">
        <f t="shared" si="21"/>
        <v>2</v>
      </c>
      <c r="H307" s="11">
        <f t="shared" si="23"/>
        <v>2</v>
      </c>
      <c r="I307" s="12">
        <f t="shared" si="22"/>
        <v>1</v>
      </c>
      <c r="J307" s="13" t="s">
        <v>198</v>
      </c>
      <c r="K307" s="13" t="str">
        <f>INDEX('[5]Key - Title'!$B$2:$E$4382,MATCH('MOH HQ Vacancy Analysis'!$J307,'[5]Key - Title'!$B$2:$B$4382,0),2)</f>
        <v>02-M02 - Clinical Officer / Technician</v>
      </c>
      <c r="L307" s="14" t="s">
        <v>40</v>
      </c>
      <c r="M307" s="15" t="str">
        <f t="shared" si="20"/>
        <v>G</v>
      </c>
      <c r="N307">
        <v>305</v>
      </c>
    </row>
    <row r="308" spans="1:14" ht="15" customHeight="1" x14ac:dyDescent="0.3">
      <c r="A308" s="8" t="s">
        <v>18</v>
      </c>
      <c r="B308" s="8" t="s">
        <v>19</v>
      </c>
      <c r="C308" s="9" t="s">
        <v>102</v>
      </c>
      <c r="D308" s="8" t="s">
        <v>103</v>
      </c>
      <c r="E308" s="10">
        <v>3</v>
      </c>
      <c r="F308" s="11">
        <v>3</v>
      </c>
      <c r="G308" s="11">
        <f t="shared" si="21"/>
        <v>0</v>
      </c>
      <c r="H308" s="11">
        <f t="shared" si="23"/>
        <v>0</v>
      </c>
      <c r="I308" s="12">
        <f t="shared" si="22"/>
        <v>0</v>
      </c>
      <c r="J308" s="13" t="s">
        <v>198</v>
      </c>
      <c r="K308" s="13" t="str">
        <f>INDEX('[5]Key - Title'!$B$2:$E$4382,MATCH('MOH HQ Vacancy Analysis'!$J308,'[5]Key - Title'!$B$2:$B$4382,0),2)</f>
        <v>02-M02 - Clinical Officer / Technician</v>
      </c>
      <c r="L308" s="14" t="s">
        <v>30</v>
      </c>
      <c r="M308" s="15" t="str">
        <f t="shared" si="20"/>
        <v>I</v>
      </c>
      <c r="N308">
        <v>306</v>
      </c>
    </row>
  </sheetData>
  <autoFilter ref="A2:P308" xr:uid="{7B5169A5-0E78-41EC-A18F-67F2A2BE80DB}"/>
  <mergeCells count="1">
    <mergeCell ref="C1:L1"/>
  </mergeCells>
  <conditionalFormatting sqref="I3:I30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60B3-F69D-4D48-884B-E9DC97018FB1}">
  <dimension ref="A1:I36"/>
  <sheetViews>
    <sheetView workbookViewId="0">
      <pane xSplit="2" ySplit="1" topLeftCell="C2" activePane="bottomRight" state="frozen"/>
      <selection activeCell="L2143" sqref="L2143"/>
      <selection pane="topRight" activeCell="L2143" sqref="L2143"/>
      <selection pane="bottomLeft" activeCell="L2143" sqref="L2143"/>
      <selection pane="bottomRight" activeCell="J7" sqref="J7"/>
    </sheetView>
  </sheetViews>
  <sheetFormatPr defaultColWidth="8.6640625" defaultRowHeight="14.4" x14ac:dyDescent="0.3"/>
  <cols>
    <col min="1" max="1" width="12.5546875" style="20" customWidth="1"/>
    <col min="2" max="2" width="8.6640625" style="20"/>
    <col min="3" max="3" width="17.109375" style="20" customWidth="1"/>
    <col min="4" max="4" width="17.88671875" style="20" customWidth="1"/>
    <col min="5" max="5" width="24.109375" style="20" customWidth="1"/>
    <col min="6" max="6" width="24.44140625" style="20" customWidth="1"/>
    <col min="7" max="8" width="22.88671875" style="20" customWidth="1"/>
    <col min="9" max="9" width="18.6640625" style="20" customWidth="1"/>
    <col min="10" max="10" width="15.44140625" style="20" customWidth="1"/>
    <col min="11" max="16384" width="8.6640625" style="20"/>
  </cols>
  <sheetData>
    <row r="1" spans="1:9" x14ac:dyDescent="0.3">
      <c r="A1" s="18" t="s">
        <v>15</v>
      </c>
      <c r="B1" s="18" t="s">
        <v>199</v>
      </c>
      <c r="C1" s="18" t="s">
        <v>200</v>
      </c>
      <c r="D1" s="18" t="s">
        <v>201</v>
      </c>
      <c r="E1" s="18" t="s">
        <v>202</v>
      </c>
      <c r="F1" s="18" t="s">
        <v>203</v>
      </c>
      <c r="G1" s="18" t="s">
        <v>204</v>
      </c>
      <c r="H1" s="18" t="s">
        <v>205</v>
      </c>
      <c r="I1" s="19" t="s">
        <v>206</v>
      </c>
    </row>
    <row r="2" spans="1:9" x14ac:dyDescent="0.3">
      <c r="A2" s="21" t="s">
        <v>22</v>
      </c>
      <c r="B2" s="22">
        <v>1</v>
      </c>
      <c r="C2" s="23">
        <v>22620348</v>
      </c>
      <c r="D2" s="23">
        <v>405000</v>
      </c>
      <c r="E2" s="23">
        <v>1000</v>
      </c>
      <c r="F2" s="23">
        <v>0</v>
      </c>
      <c r="G2" s="24">
        <v>62000</v>
      </c>
      <c r="H2" s="24">
        <f>20000*12</f>
        <v>240000</v>
      </c>
      <c r="I2" s="25">
        <f t="shared" ref="I2:I36" si="0">SUM(C2:H2)</f>
        <v>23328348</v>
      </c>
    </row>
    <row r="3" spans="1:9" x14ac:dyDescent="0.3">
      <c r="A3" s="21" t="s">
        <v>29</v>
      </c>
      <c r="B3" s="22">
        <v>1</v>
      </c>
      <c r="C3" s="23">
        <v>17952528</v>
      </c>
      <c r="D3" s="23">
        <v>405000</v>
      </c>
      <c r="E3" s="23">
        <v>1000</v>
      </c>
      <c r="F3" s="23">
        <v>0</v>
      </c>
      <c r="G3" s="24">
        <v>62000</v>
      </c>
      <c r="H3" s="24">
        <f>50000*12</f>
        <v>600000</v>
      </c>
      <c r="I3" s="25">
        <f t="shared" si="0"/>
        <v>19020528</v>
      </c>
    </row>
    <row r="4" spans="1:9" x14ac:dyDescent="0.3">
      <c r="A4" s="21" t="s">
        <v>33</v>
      </c>
      <c r="B4" s="22">
        <v>1</v>
      </c>
      <c r="C4" s="23">
        <v>15401184</v>
      </c>
      <c r="D4" s="23">
        <v>270000</v>
      </c>
      <c r="E4" s="23">
        <v>1800</v>
      </c>
      <c r="F4" s="23">
        <v>2300</v>
      </c>
      <c r="G4" s="24">
        <v>52000</v>
      </c>
      <c r="H4" s="24">
        <f>60000*12</f>
        <v>720000</v>
      </c>
      <c r="I4" s="25">
        <f t="shared" si="0"/>
        <v>16447284</v>
      </c>
    </row>
    <row r="5" spans="1:9" x14ac:dyDescent="0.3">
      <c r="A5" s="21" t="s">
        <v>38</v>
      </c>
      <c r="B5" s="22">
        <v>1</v>
      </c>
      <c r="C5" s="23">
        <v>13718124</v>
      </c>
      <c r="D5" s="23">
        <v>270000</v>
      </c>
      <c r="E5" s="23">
        <v>1800</v>
      </c>
      <c r="F5" s="23">
        <v>2300</v>
      </c>
      <c r="G5" s="24">
        <v>52000</v>
      </c>
      <c r="H5" s="24">
        <f>60000*12</f>
        <v>720000</v>
      </c>
      <c r="I5" s="25">
        <f>SUM(C5:H5)</f>
        <v>14764224</v>
      </c>
    </row>
    <row r="6" spans="1:9" x14ac:dyDescent="0.3">
      <c r="A6" s="21" t="s">
        <v>39</v>
      </c>
      <c r="B6" s="22">
        <v>1</v>
      </c>
      <c r="C6" s="23">
        <v>9740076</v>
      </c>
      <c r="D6" s="23">
        <v>270000</v>
      </c>
      <c r="E6" s="23">
        <v>1800</v>
      </c>
      <c r="F6" s="23">
        <v>2300</v>
      </c>
      <c r="G6" s="24">
        <v>43000</v>
      </c>
      <c r="H6" s="24">
        <f>60000*12</f>
        <v>720000</v>
      </c>
      <c r="I6" s="25">
        <f t="shared" si="0"/>
        <v>10777176</v>
      </c>
    </row>
    <row r="7" spans="1:9" x14ac:dyDescent="0.3">
      <c r="A7" s="21" t="s">
        <v>40</v>
      </c>
      <c r="B7" s="22">
        <v>1</v>
      </c>
      <c r="C7" s="23">
        <v>6547272</v>
      </c>
      <c r="D7" s="23">
        <v>110000</v>
      </c>
      <c r="E7" s="23">
        <v>1800</v>
      </c>
      <c r="F7" s="23">
        <v>2300</v>
      </c>
      <c r="G7" s="24">
        <v>36000</v>
      </c>
      <c r="H7" s="24">
        <f>60000*12</f>
        <v>720000</v>
      </c>
      <c r="I7" s="25">
        <f t="shared" si="0"/>
        <v>7417372</v>
      </c>
    </row>
    <row r="8" spans="1:9" x14ac:dyDescent="0.3">
      <c r="A8" s="40" t="s">
        <v>24</v>
      </c>
      <c r="B8" s="22">
        <v>1</v>
      </c>
      <c r="C8" s="23">
        <v>5708820</v>
      </c>
      <c r="D8" s="23">
        <v>110000</v>
      </c>
      <c r="E8" s="23">
        <v>1800</v>
      </c>
      <c r="F8" s="23">
        <v>2300</v>
      </c>
      <c r="G8" s="24">
        <v>33000</v>
      </c>
      <c r="H8" s="24">
        <f>60000*12</f>
        <v>720000</v>
      </c>
      <c r="I8" s="25">
        <f t="shared" si="0"/>
        <v>6575920</v>
      </c>
    </row>
    <row r="9" spans="1:9" hidden="1" x14ac:dyDescent="0.3">
      <c r="A9" s="40"/>
      <c r="B9" s="22">
        <v>2</v>
      </c>
      <c r="C9" s="26">
        <v>3357888</v>
      </c>
      <c r="D9" s="23">
        <v>330000</v>
      </c>
      <c r="E9" s="23">
        <v>3800</v>
      </c>
      <c r="F9" s="23">
        <v>2300</v>
      </c>
      <c r="G9" s="24">
        <v>3300</v>
      </c>
      <c r="H9" s="24">
        <f t="shared" ref="H9:H19" si="1">60000*12</f>
        <v>720000</v>
      </c>
      <c r="I9" s="25">
        <f t="shared" si="0"/>
        <v>4417288</v>
      </c>
    </row>
    <row r="10" spans="1:9" hidden="1" x14ac:dyDescent="0.3">
      <c r="A10" s="40"/>
      <c r="B10" s="22">
        <v>3</v>
      </c>
      <c r="C10" s="26">
        <v>3412248</v>
      </c>
      <c r="D10" s="23">
        <v>330000</v>
      </c>
      <c r="E10" s="23">
        <v>3800</v>
      </c>
      <c r="F10" s="23">
        <v>2300</v>
      </c>
      <c r="G10" s="24">
        <v>3300</v>
      </c>
      <c r="H10" s="24">
        <f t="shared" si="1"/>
        <v>720000</v>
      </c>
      <c r="I10" s="25">
        <f t="shared" si="0"/>
        <v>4471648</v>
      </c>
    </row>
    <row r="11" spans="1:9" hidden="1" x14ac:dyDescent="0.3">
      <c r="A11" s="40"/>
      <c r="B11" s="22">
        <v>4</v>
      </c>
      <c r="C11" s="26">
        <v>3468608</v>
      </c>
      <c r="D11" s="23">
        <v>330000</v>
      </c>
      <c r="E11" s="23">
        <v>3800</v>
      </c>
      <c r="F11" s="23">
        <v>2300</v>
      </c>
      <c r="G11" s="24">
        <v>3300</v>
      </c>
      <c r="H11" s="24">
        <f t="shared" si="1"/>
        <v>720000</v>
      </c>
      <c r="I11" s="25">
        <f t="shared" si="0"/>
        <v>4528008</v>
      </c>
    </row>
    <row r="12" spans="1:9" hidden="1" x14ac:dyDescent="0.3">
      <c r="A12" s="40"/>
      <c r="B12" s="22">
        <v>5</v>
      </c>
      <c r="C12" s="26">
        <v>3920968</v>
      </c>
      <c r="D12" s="23">
        <v>330000</v>
      </c>
      <c r="E12" s="23">
        <v>3800</v>
      </c>
      <c r="F12" s="23">
        <v>2300</v>
      </c>
      <c r="G12" s="24">
        <v>3300</v>
      </c>
      <c r="H12" s="24">
        <f t="shared" si="1"/>
        <v>720000</v>
      </c>
      <c r="I12" s="25">
        <f t="shared" si="0"/>
        <v>4980368</v>
      </c>
    </row>
    <row r="13" spans="1:9" hidden="1" x14ac:dyDescent="0.3">
      <c r="A13" s="40"/>
      <c r="B13" s="22">
        <v>6</v>
      </c>
      <c r="C13" s="26">
        <v>3575328</v>
      </c>
      <c r="D13" s="23">
        <v>330000</v>
      </c>
      <c r="E13" s="23">
        <v>3800</v>
      </c>
      <c r="F13" s="23">
        <v>2300</v>
      </c>
      <c r="G13" s="24">
        <v>3300</v>
      </c>
      <c r="H13" s="24">
        <f t="shared" si="1"/>
        <v>720000</v>
      </c>
      <c r="I13" s="25">
        <f t="shared" si="0"/>
        <v>4634728</v>
      </c>
    </row>
    <row r="14" spans="1:9" x14ac:dyDescent="0.3">
      <c r="A14" s="41" t="s">
        <v>30</v>
      </c>
      <c r="B14" s="28">
        <v>1</v>
      </c>
      <c r="C14" s="29">
        <v>5181348</v>
      </c>
      <c r="D14" s="29">
        <v>110000</v>
      </c>
      <c r="E14" s="29">
        <v>1800</v>
      </c>
      <c r="F14" s="29">
        <v>2300</v>
      </c>
      <c r="G14" s="30">
        <v>30000</v>
      </c>
      <c r="H14" s="24">
        <f t="shared" si="1"/>
        <v>720000</v>
      </c>
      <c r="I14" s="25">
        <f t="shared" si="0"/>
        <v>6045448</v>
      </c>
    </row>
    <row r="15" spans="1:9" hidden="1" x14ac:dyDescent="0.3">
      <c r="A15" s="41"/>
      <c r="B15" s="28">
        <v>2</v>
      </c>
      <c r="C15" s="31">
        <v>2923692</v>
      </c>
      <c r="D15" s="29">
        <v>110000</v>
      </c>
      <c r="E15" s="29">
        <v>1800</v>
      </c>
      <c r="F15" s="29">
        <v>2300</v>
      </c>
      <c r="G15" s="30">
        <v>30000</v>
      </c>
      <c r="H15" s="24">
        <f t="shared" si="1"/>
        <v>720000</v>
      </c>
      <c r="I15" s="25">
        <f t="shared" si="0"/>
        <v>3787792</v>
      </c>
    </row>
    <row r="16" spans="1:9" hidden="1" x14ac:dyDescent="0.3">
      <c r="A16" s="41"/>
      <c r="B16" s="28">
        <v>3</v>
      </c>
      <c r="C16" s="31">
        <v>3013152</v>
      </c>
      <c r="D16" s="29">
        <v>110000</v>
      </c>
      <c r="E16" s="29">
        <v>1800</v>
      </c>
      <c r="F16" s="29">
        <v>2300</v>
      </c>
      <c r="G16" s="30">
        <v>30000</v>
      </c>
      <c r="H16" s="24">
        <f t="shared" si="1"/>
        <v>720000</v>
      </c>
      <c r="I16" s="25">
        <f t="shared" si="0"/>
        <v>3877252</v>
      </c>
    </row>
    <row r="17" spans="1:9" hidden="1" x14ac:dyDescent="0.3">
      <c r="A17" s="41"/>
      <c r="B17" s="28">
        <v>4</v>
      </c>
      <c r="C17" s="31">
        <v>3102612</v>
      </c>
      <c r="D17" s="29">
        <v>110000</v>
      </c>
      <c r="E17" s="29">
        <v>1800</v>
      </c>
      <c r="F17" s="29">
        <v>2300</v>
      </c>
      <c r="G17" s="30">
        <v>30000</v>
      </c>
      <c r="H17" s="24">
        <f t="shared" si="1"/>
        <v>720000</v>
      </c>
      <c r="I17" s="25">
        <f t="shared" si="0"/>
        <v>3966712</v>
      </c>
    </row>
    <row r="18" spans="1:9" hidden="1" x14ac:dyDescent="0.3">
      <c r="A18" s="41"/>
      <c r="B18" s="28">
        <v>5</v>
      </c>
      <c r="C18" s="31">
        <v>3192072</v>
      </c>
      <c r="D18" s="29">
        <v>110000</v>
      </c>
      <c r="E18" s="29">
        <v>1800</v>
      </c>
      <c r="F18" s="29">
        <v>2300</v>
      </c>
      <c r="G18" s="30">
        <v>30000</v>
      </c>
      <c r="H18" s="24">
        <f t="shared" si="1"/>
        <v>720000</v>
      </c>
      <c r="I18" s="25">
        <f t="shared" si="0"/>
        <v>4056172</v>
      </c>
    </row>
    <row r="19" spans="1:9" hidden="1" x14ac:dyDescent="0.3">
      <c r="A19" s="41"/>
      <c r="B19" s="28">
        <v>6</v>
      </c>
      <c r="C19" s="31">
        <v>3281532</v>
      </c>
      <c r="D19" s="29">
        <v>110000</v>
      </c>
      <c r="E19" s="29">
        <v>1800</v>
      </c>
      <c r="F19" s="29">
        <v>2300</v>
      </c>
      <c r="G19" s="30">
        <v>30000</v>
      </c>
      <c r="H19" s="24">
        <f t="shared" si="1"/>
        <v>720000</v>
      </c>
      <c r="I19" s="25">
        <f t="shared" si="0"/>
        <v>4145632</v>
      </c>
    </row>
    <row r="20" spans="1:9" x14ac:dyDescent="0.3">
      <c r="A20" s="27" t="s">
        <v>61</v>
      </c>
      <c r="B20" s="28">
        <v>1</v>
      </c>
      <c r="C20" s="29">
        <v>3762504</v>
      </c>
      <c r="D20" s="29">
        <v>62000</v>
      </c>
      <c r="E20" s="29">
        <v>1500</v>
      </c>
      <c r="F20" s="29">
        <v>1800</v>
      </c>
      <c r="G20" s="30">
        <v>28000</v>
      </c>
      <c r="H20" s="30">
        <f t="shared" ref="H20:H26" si="2">50000*12</f>
        <v>600000</v>
      </c>
      <c r="I20" s="25">
        <f t="shared" si="0"/>
        <v>4455804</v>
      </c>
    </row>
    <row r="21" spans="1:9" x14ac:dyDescent="0.3">
      <c r="A21" s="42" t="s">
        <v>35</v>
      </c>
      <c r="B21" s="28">
        <v>1</v>
      </c>
      <c r="C21" s="29">
        <v>3092172</v>
      </c>
      <c r="D21" s="29">
        <v>62000</v>
      </c>
      <c r="E21" s="29">
        <v>1500</v>
      </c>
      <c r="F21" s="29">
        <v>1800</v>
      </c>
      <c r="G21" s="30">
        <v>28000</v>
      </c>
      <c r="H21" s="30">
        <f t="shared" si="2"/>
        <v>600000</v>
      </c>
      <c r="I21" s="25">
        <f t="shared" si="0"/>
        <v>3785472</v>
      </c>
    </row>
    <row r="22" spans="1:9" hidden="1" x14ac:dyDescent="0.3">
      <c r="A22" s="42"/>
      <c r="B22" s="28">
        <v>2</v>
      </c>
      <c r="C22" s="31">
        <v>1704180</v>
      </c>
      <c r="D22" s="29">
        <v>62000</v>
      </c>
      <c r="E22" s="29">
        <v>1500</v>
      </c>
      <c r="F22" s="29">
        <v>1800</v>
      </c>
      <c r="G22" s="30">
        <v>28000</v>
      </c>
      <c r="H22" s="30">
        <f t="shared" si="2"/>
        <v>600000</v>
      </c>
      <c r="I22" s="25">
        <f t="shared" si="0"/>
        <v>2397480</v>
      </c>
    </row>
    <row r="23" spans="1:9" hidden="1" x14ac:dyDescent="0.3">
      <c r="A23" s="42"/>
      <c r="B23" s="28">
        <v>3</v>
      </c>
      <c r="C23" s="31">
        <v>1759116</v>
      </c>
      <c r="D23" s="29">
        <v>62000</v>
      </c>
      <c r="E23" s="29">
        <v>1500</v>
      </c>
      <c r="F23" s="29">
        <v>1800</v>
      </c>
      <c r="G23" s="30">
        <v>28000</v>
      </c>
      <c r="H23" s="30">
        <f t="shared" si="2"/>
        <v>600000</v>
      </c>
      <c r="I23" s="25">
        <f t="shared" si="0"/>
        <v>2452416</v>
      </c>
    </row>
    <row r="24" spans="1:9" hidden="1" x14ac:dyDescent="0.3">
      <c r="A24" s="42"/>
      <c r="B24" s="28">
        <v>4</v>
      </c>
      <c r="C24" s="31">
        <v>1814052</v>
      </c>
      <c r="D24" s="29">
        <v>62000</v>
      </c>
      <c r="E24" s="29">
        <v>1500</v>
      </c>
      <c r="F24" s="29">
        <v>1800</v>
      </c>
      <c r="G24" s="30">
        <v>28000</v>
      </c>
      <c r="H24" s="30">
        <f t="shared" si="2"/>
        <v>600000</v>
      </c>
      <c r="I24" s="25">
        <f t="shared" si="0"/>
        <v>2507352</v>
      </c>
    </row>
    <row r="25" spans="1:9" hidden="1" x14ac:dyDescent="0.3">
      <c r="A25" s="42"/>
      <c r="B25" s="28">
        <v>5</v>
      </c>
      <c r="C25" s="31">
        <v>1968988</v>
      </c>
      <c r="D25" s="29">
        <v>62000</v>
      </c>
      <c r="E25" s="29">
        <v>1500</v>
      </c>
      <c r="F25" s="29">
        <v>1800</v>
      </c>
      <c r="G25" s="30">
        <v>28000</v>
      </c>
      <c r="H25" s="30">
        <f t="shared" si="2"/>
        <v>600000</v>
      </c>
      <c r="I25" s="25">
        <f t="shared" si="0"/>
        <v>2662288</v>
      </c>
    </row>
    <row r="26" spans="1:9" hidden="1" x14ac:dyDescent="0.3">
      <c r="A26" s="42"/>
      <c r="B26" s="28">
        <v>6</v>
      </c>
      <c r="C26" s="31">
        <v>1923924</v>
      </c>
      <c r="D26" s="29">
        <v>62000</v>
      </c>
      <c r="E26" s="29">
        <v>1500</v>
      </c>
      <c r="F26" s="29">
        <v>1800</v>
      </c>
      <c r="G26" s="30">
        <v>28000</v>
      </c>
      <c r="H26" s="30">
        <f t="shared" si="2"/>
        <v>600000</v>
      </c>
      <c r="I26" s="25">
        <f t="shared" si="0"/>
        <v>2617224</v>
      </c>
    </row>
    <row r="27" spans="1:9" x14ac:dyDescent="0.3">
      <c r="A27" s="42" t="s">
        <v>139</v>
      </c>
      <c r="B27" s="28">
        <v>1</v>
      </c>
      <c r="C27" s="29">
        <v>2403372</v>
      </c>
      <c r="D27" s="29">
        <v>62000</v>
      </c>
      <c r="E27" s="29">
        <v>1000</v>
      </c>
      <c r="F27" s="29">
        <v>1500</v>
      </c>
      <c r="G27" s="30">
        <v>28000</v>
      </c>
      <c r="H27" s="30">
        <f t="shared" ref="H27:H32" si="3">30000*12</f>
        <v>360000</v>
      </c>
      <c r="I27" s="25">
        <f t="shared" si="0"/>
        <v>2855872</v>
      </c>
    </row>
    <row r="28" spans="1:9" hidden="1" x14ac:dyDescent="0.3">
      <c r="A28" s="42"/>
      <c r="B28" s="28">
        <v>2</v>
      </c>
      <c r="C28" s="31">
        <v>1410420</v>
      </c>
      <c r="D28" s="29">
        <v>62000</v>
      </c>
      <c r="E28" s="29">
        <v>1000</v>
      </c>
      <c r="F28" s="29">
        <v>1500</v>
      </c>
      <c r="G28" s="30">
        <v>28000</v>
      </c>
      <c r="H28" s="30">
        <f t="shared" si="3"/>
        <v>360000</v>
      </c>
      <c r="I28" s="25">
        <f t="shared" si="0"/>
        <v>1862920</v>
      </c>
    </row>
    <row r="29" spans="1:9" hidden="1" x14ac:dyDescent="0.3">
      <c r="A29" s="42"/>
      <c r="B29" s="28">
        <v>3</v>
      </c>
      <c r="C29" s="31">
        <v>1418220</v>
      </c>
      <c r="D29" s="29">
        <v>62000</v>
      </c>
      <c r="E29" s="29">
        <v>1000</v>
      </c>
      <c r="F29" s="29">
        <v>1500</v>
      </c>
      <c r="G29" s="30">
        <v>28000</v>
      </c>
      <c r="H29" s="30">
        <f t="shared" si="3"/>
        <v>360000</v>
      </c>
      <c r="I29" s="25">
        <f t="shared" si="0"/>
        <v>1870720</v>
      </c>
    </row>
    <row r="30" spans="1:9" hidden="1" x14ac:dyDescent="0.3">
      <c r="A30" s="42"/>
      <c r="B30" s="28">
        <v>4</v>
      </c>
      <c r="C30" s="31">
        <v>1426020</v>
      </c>
      <c r="D30" s="29">
        <v>62000</v>
      </c>
      <c r="E30" s="29">
        <v>1000</v>
      </c>
      <c r="F30" s="29">
        <v>1500</v>
      </c>
      <c r="G30" s="30">
        <v>28000</v>
      </c>
      <c r="H30" s="30">
        <f t="shared" si="3"/>
        <v>360000</v>
      </c>
      <c r="I30" s="25">
        <f t="shared" si="0"/>
        <v>1878520</v>
      </c>
    </row>
    <row r="31" spans="1:9" hidden="1" x14ac:dyDescent="0.3">
      <c r="A31" s="42"/>
      <c r="B31" s="28">
        <v>5</v>
      </c>
      <c r="C31" s="31">
        <v>1433820</v>
      </c>
      <c r="D31" s="29">
        <v>62000</v>
      </c>
      <c r="E31" s="29">
        <v>1000</v>
      </c>
      <c r="F31" s="29">
        <v>1500</v>
      </c>
      <c r="G31" s="30">
        <v>28000</v>
      </c>
      <c r="H31" s="30">
        <f t="shared" si="3"/>
        <v>360000</v>
      </c>
      <c r="I31" s="25">
        <f t="shared" si="0"/>
        <v>1886320</v>
      </c>
    </row>
    <row r="32" spans="1:9" hidden="1" x14ac:dyDescent="0.3">
      <c r="A32" s="42"/>
      <c r="B32" s="28">
        <v>6</v>
      </c>
      <c r="C32" s="31">
        <v>1441620</v>
      </c>
      <c r="D32" s="29">
        <v>62000</v>
      </c>
      <c r="E32" s="29">
        <v>1000</v>
      </c>
      <c r="F32" s="29">
        <v>1500</v>
      </c>
      <c r="G32" s="30">
        <v>28000</v>
      </c>
      <c r="H32" s="30">
        <f t="shared" si="3"/>
        <v>360000</v>
      </c>
      <c r="I32" s="25">
        <f t="shared" si="0"/>
        <v>1894120</v>
      </c>
    </row>
    <row r="33" spans="1:9" x14ac:dyDescent="0.3">
      <c r="A33" s="32" t="s">
        <v>62</v>
      </c>
      <c r="B33" s="28">
        <v>1</v>
      </c>
      <c r="C33" s="30">
        <v>2248092</v>
      </c>
      <c r="D33" s="30">
        <v>25000</v>
      </c>
      <c r="E33" s="30">
        <v>0</v>
      </c>
      <c r="F33" s="30">
        <v>0</v>
      </c>
      <c r="G33" s="30">
        <v>28000</v>
      </c>
      <c r="H33" s="30">
        <f>25000*12</f>
        <v>300000</v>
      </c>
      <c r="I33" s="25">
        <f t="shared" si="0"/>
        <v>2601092</v>
      </c>
    </row>
    <row r="34" spans="1:9" x14ac:dyDescent="0.3">
      <c r="A34" s="32" t="s">
        <v>119</v>
      </c>
      <c r="B34" s="28">
        <v>1</v>
      </c>
      <c r="C34" s="30">
        <v>2158608</v>
      </c>
      <c r="D34" s="30">
        <v>0</v>
      </c>
      <c r="E34" s="30">
        <v>0</v>
      </c>
      <c r="F34" s="30">
        <v>0</v>
      </c>
      <c r="G34" s="30">
        <v>24000</v>
      </c>
      <c r="H34" s="30">
        <f>25000*12</f>
        <v>300000</v>
      </c>
      <c r="I34" s="25">
        <f t="shared" si="0"/>
        <v>2482608</v>
      </c>
    </row>
    <row r="35" spans="1:9" x14ac:dyDescent="0.3">
      <c r="A35" s="32" t="s">
        <v>83</v>
      </c>
      <c r="B35" s="28">
        <v>1</v>
      </c>
      <c r="C35" s="30">
        <v>2065164</v>
      </c>
      <c r="D35" s="30">
        <v>0</v>
      </c>
      <c r="E35" s="30">
        <v>0</v>
      </c>
      <c r="F35" s="30">
        <v>0</v>
      </c>
      <c r="G35" s="30">
        <v>24000</v>
      </c>
      <c r="H35" s="30">
        <f>25000*12</f>
        <v>300000</v>
      </c>
      <c r="I35" s="25">
        <f t="shared" si="0"/>
        <v>2389164</v>
      </c>
    </row>
    <row r="36" spans="1:9" x14ac:dyDescent="0.3">
      <c r="A36" s="32" t="s">
        <v>63</v>
      </c>
      <c r="B36" s="28">
        <v>1</v>
      </c>
      <c r="C36" s="30">
        <v>1995396</v>
      </c>
      <c r="D36" s="30">
        <v>0</v>
      </c>
      <c r="E36" s="30">
        <v>0</v>
      </c>
      <c r="F36" s="30">
        <v>0</v>
      </c>
      <c r="G36" s="30">
        <v>24000</v>
      </c>
      <c r="H36" s="30">
        <f>25000*12</f>
        <v>300000</v>
      </c>
      <c r="I36" s="25">
        <f t="shared" si="0"/>
        <v>2319396</v>
      </c>
    </row>
  </sheetData>
  <mergeCells count="4">
    <mergeCell ref="A8:A13"/>
    <mergeCell ref="A14:A19"/>
    <mergeCell ref="A21:A26"/>
    <mergeCell ref="A27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Activity list for MOH HQ</vt:lpstr>
      <vt:lpstr>Inputs --&gt;</vt:lpstr>
      <vt:lpstr>MOH HQ Vacancy Analysis</vt:lpstr>
      <vt:lpstr>Salary Bands &amp; COVID Allowances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Purava Joshi</dc:creator>
  <cp:lastModifiedBy>Lalit Sharma</cp:lastModifiedBy>
  <dcterms:created xsi:type="dcterms:W3CDTF">2022-10-12T06:00:12Z</dcterms:created>
  <dcterms:modified xsi:type="dcterms:W3CDTF">2022-12-24T11:25:03Z</dcterms:modified>
</cp:coreProperties>
</file>